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alshdc1\FR$\amswinburne\Desktop\"/>
    </mc:Choice>
  </mc:AlternateContent>
  <bookViews>
    <workbookView xWindow="0" yWindow="0" windowWidth="28800" windowHeight="12300"/>
  </bookViews>
  <sheets>
    <sheet name="AcademicYear" sheetId="2" r:id="rId1"/>
  </sheets>
  <definedNames>
    <definedName name="month">AcademicYear!$E$4</definedName>
    <definedName name="monthNames">{"January","February","March","April","May","June","July","August","September","October","November","December"}</definedName>
    <definedName name="_xlnm.Print_Area" localSheetId="0">AcademicYear!$A$6:$AJ$42</definedName>
    <definedName name="startday">AcademicYear!$I$4</definedName>
    <definedName name="valuevx">42.314159</definedName>
    <definedName name="vertex42_copyright" hidden="1">"© 2007-2018 Vertex42 LLC"</definedName>
    <definedName name="vertex42_id" hidden="1">"academic-year-calendar.xlsx"</definedName>
    <definedName name="vertex42_title" hidden="1">"Academic Year Calendar"</definedName>
    <definedName name="WeekDay">{1,2,3,4,5,6,7}</definedName>
    <definedName name="weekDayNames">{"Su","M","Tu","W","Th","F","Sa"}</definedName>
    <definedName name="WeekNo">{1;2;3;4;5;6}</definedName>
    <definedName name="year">AcademicYear!$A$4</definedName>
  </definedNames>
  <calcPr calcId="162913"/>
</workbook>
</file>

<file path=xl/calcChain.xml><?xml version="1.0" encoding="utf-8"?>
<calcChain xmlns="http://schemas.openxmlformats.org/spreadsheetml/2006/main">
  <c r="A8" i="2" l="1"/>
  <c r="AE36" i="2" l="1"/>
  <c r="AD36" i="2"/>
  <c r="AC36" i="2"/>
  <c r="AB36" i="2"/>
  <c r="AA36" i="2"/>
  <c r="Z36" i="2"/>
  <c r="Y36" i="2"/>
  <c r="W36" i="2"/>
  <c r="V36" i="2"/>
  <c r="U36" i="2"/>
  <c r="T36" i="2"/>
  <c r="S36" i="2"/>
  <c r="R36" i="2"/>
  <c r="Q36" i="2"/>
  <c r="O36" i="2"/>
  <c r="N36" i="2"/>
  <c r="M36" i="2"/>
  <c r="L36" i="2"/>
  <c r="K36" i="2"/>
  <c r="J36" i="2"/>
  <c r="I36" i="2"/>
  <c r="G36" i="2"/>
  <c r="F36" i="2"/>
  <c r="E36" i="2"/>
  <c r="D36" i="2"/>
  <c r="C36" i="2"/>
  <c r="B36" i="2"/>
  <c r="A36" i="2"/>
  <c r="G27" i="2"/>
  <c r="F27" i="2"/>
  <c r="E27" i="2"/>
  <c r="D27" i="2"/>
  <c r="C27" i="2"/>
  <c r="B27" i="2"/>
  <c r="A27" i="2"/>
  <c r="O27" i="2"/>
  <c r="N27" i="2"/>
  <c r="M27" i="2"/>
  <c r="L27" i="2"/>
  <c r="K27" i="2"/>
  <c r="J27" i="2"/>
  <c r="I27" i="2"/>
  <c r="W27" i="2"/>
  <c r="V27" i="2"/>
  <c r="U27" i="2"/>
  <c r="T27" i="2"/>
  <c r="S27" i="2"/>
  <c r="R27" i="2"/>
  <c r="Q27" i="2"/>
  <c r="AE27" i="2"/>
  <c r="AD27" i="2"/>
  <c r="AC27" i="2"/>
  <c r="AB27" i="2"/>
  <c r="AA27" i="2"/>
  <c r="Z27" i="2"/>
  <c r="Y27" i="2"/>
  <c r="AE9" i="2"/>
  <c r="AD9" i="2"/>
  <c r="AC9" i="2"/>
  <c r="AB9" i="2"/>
  <c r="AA9" i="2"/>
  <c r="Z9" i="2"/>
  <c r="Y9" i="2"/>
  <c r="AE18" i="2"/>
  <c r="AD18" i="2"/>
  <c r="AC18" i="2"/>
  <c r="AB18" i="2"/>
  <c r="AA18" i="2"/>
  <c r="Z18" i="2"/>
  <c r="Y18" i="2"/>
  <c r="W18" i="2"/>
  <c r="V18" i="2"/>
  <c r="U18" i="2"/>
  <c r="T18" i="2"/>
  <c r="S18" i="2"/>
  <c r="R18" i="2"/>
  <c r="Q18" i="2"/>
  <c r="O18" i="2"/>
  <c r="N18" i="2"/>
  <c r="M18" i="2"/>
  <c r="L18" i="2"/>
  <c r="K18" i="2"/>
  <c r="J18" i="2"/>
  <c r="I18" i="2"/>
  <c r="G18" i="2"/>
  <c r="F18" i="2"/>
  <c r="E18" i="2"/>
  <c r="D18" i="2"/>
  <c r="C18" i="2"/>
  <c r="B18" i="2"/>
  <c r="A18" i="2"/>
  <c r="A9" i="2"/>
  <c r="A10" i="2"/>
  <c r="B10" i="2" s="1"/>
  <c r="C10" i="2" s="1"/>
  <c r="D10" i="2" s="1"/>
  <c r="E10" i="2" s="1"/>
  <c r="F10" i="2" s="1"/>
  <c r="G10" i="2" s="1"/>
  <c r="A11" i="2" s="1"/>
  <c r="B11" i="2" s="1"/>
  <c r="C11" i="2" s="1"/>
  <c r="D11" i="2" s="1"/>
  <c r="E11" i="2" s="1"/>
  <c r="F11" i="2" s="1"/>
  <c r="G11" i="2" s="1"/>
  <c r="A12" i="2" s="1"/>
  <c r="B12" i="2" s="1"/>
  <c r="C12" i="2" s="1"/>
  <c r="D12" i="2" s="1"/>
  <c r="E12" i="2" s="1"/>
  <c r="F12" i="2" s="1"/>
  <c r="G12" i="2" s="1"/>
  <c r="A13" i="2" s="1"/>
  <c r="B13" i="2" s="1"/>
  <c r="C13" i="2" s="1"/>
  <c r="D13" i="2" s="1"/>
  <c r="E13" i="2" s="1"/>
  <c r="F13" i="2" s="1"/>
  <c r="G13" i="2" s="1"/>
  <c r="A14" i="2" s="1"/>
  <c r="B14" i="2" s="1"/>
  <c r="C14" i="2" s="1"/>
  <c r="D14" i="2" s="1"/>
  <c r="E14" i="2" s="1"/>
  <c r="F14" i="2" s="1"/>
  <c r="G14" i="2" s="1"/>
  <c r="A15" i="2" s="1"/>
  <c r="B15" i="2" s="1"/>
  <c r="C15" i="2" s="1"/>
  <c r="D15" i="2" s="1"/>
  <c r="E15" i="2" s="1"/>
  <c r="F15" i="2" s="1"/>
  <c r="G15" i="2" s="1"/>
  <c r="G9" i="2"/>
  <c r="F9" i="2"/>
  <c r="E9" i="2"/>
  <c r="D9" i="2"/>
  <c r="C9" i="2"/>
  <c r="B9" i="2"/>
  <c r="Y8" i="2" l="1"/>
  <c r="A17" i="2" l="1"/>
  <c r="Y10" i="2"/>
  <c r="Z10" i="2" s="1"/>
  <c r="AA10" i="2" s="1"/>
  <c r="AB10" i="2" s="1"/>
  <c r="AC10" i="2" s="1"/>
  <c r="AD10" i="2" s="1"/>
  <c r="AE10" i="2" s="1"/>
  <c r="Y11" i="2" s="1"/>
  <c r="Z11" i="2" s="1"/>
  <c r="AA11" i="2" s="1"/>
  <c r="AB11" i="2" s="1"/>
  <c r="AC11" i="2" s="1"/>
  <c r="AD11" i="2" s="1"/>
  <c r="AE11" i="2" s="1"/>
  <c r="Y12" i="2" s="1"/>
  <c r="Z12" i="2" s="1"/>
  <c r="AA12" i="2" s="1"/>
  <c r="AB12" i="2" s="1"/>
  <c r="AC12" i="2" s="1"/>
  <c r="AD12" i="2" s="1"/>
  <c r="AE12" i="2" s="1"/>
  <c r="Y13" i="2" s="1"/>
  <c r="Z13" i="2" s="1"/>
  <c r="AA13" i="2" l="1"/>
  <c r="AB13" i="2" s="1"/>
  <c r="AC13" i="2" s="1"/>
  <c r="AD13" i="2" s="1"/>
  <c r="AE13" i="2" s="1"/>
  <c r="Y14" i="2" s="1"/>
  <c r="Z14" i="2" s="1"/>
  <c r="AA14" i="2" s="1"/>
  <c r="AB14" i="2" s="1"/>
  <c r="AC14" i="2" s="1"/>
  <c r="AD14" i="2" s="1"/>
  <c r="AE14" i="2" s="1"/>
  <c r="Y15" i="2" s="1"/>
  <c r="Z15" i="2" s="1"/>
  <c r="AA15" i="2" s="1"/>
  <c r="AB15" i="2" s="1"/>
  <c r="AC15" i="2" s="1"/>
  <c r="AD15" i="2" s="1"/>
  <c r="AE15" i="2" s="1"/>
  <c r="I17" i="2"/>
  <c r="A19" i="2"/>
  <c r="B19" i="2" s="1"/>
  <c r="C19" i="2" s="1"/>
  <c r="D19" i="2" s="1"/>
  <c r="E19" i="2" s="1"/>
  <c r="F19" i="2" s="1"/>
  <c r="G19" i="2" s="1"/>
  <c r="A20" i="2" s="1"/>
  <c r="B20" i="2" s="1"/>
  <c r="C20" i="2" s="1"/>
  <c r="D20" i="2" s="1"/>
  <c r="E20" i="2" s="1"/>
  <c r="F20" i="2" s="1"/>
  <c r="G20" i="2" s="1"/>
  <c r="A21" i="2" s="1"/>
  <c r="B21" i="2" s="1"/>
  <c r="C21" i="2" s="1"/>
  <c r="D21" i="2" s="1"/>
  <c r="E21" i="2" s="1"/>
  <c r="F21" i="2" s="1"/>
  <c r="G21" i="2" s="1"/>
  <c r="A22" i="2" s="1"/>
  <c r="B22" i="2" s="1"/>
  <c r="C22" i="2" s="1"/>
  <c r="D22" i="2" s="1"/>
  <c r="E22" i="2" s="1"/>
  <c r="F22" i="2" s="1"/>
  <c r="G22" i="2" s="1"/>
  <c r="A23" i="2" s="1"/>
  <c r="B23" i="2" s="1"/>
  <c r="C23" i="2" s="1"/>
  <c r="D23" i="2" s="1"/>
  <c r="E23" i="2" s="1"/>
  <c r="F23" i="2" s="1"/>
  <c r="G23" i="2" s="1"/>
  <c r="A24" i="2" s="1"/>
  <c r="B24" i="2" s="1"/>
  <c r="C24" i="2" s="1"/>
  <c r="D24" i="2" s="1"/>
  <c r="E24" i="2" s="1"/>
  <c r="F24" i="2" s="1"/>
  <c r="G24" i="2" s="1"/>
  <c r="Q17" i="2" l="1"/>
  <c r="I19" i="2"/>
  <c r="J19" i="2" s="1"/>
  <c r="K19" i="2" s="1"/>
  <c r="L19" i="2" s="1"/>
  <c r="M19" i="2" s="1"/>
  <c r="N19" i="2" s="1"/>
  <c r="O19" i="2" s="1"/>
  <c r="I20" i="2" s="1"/>
  <c r="J20" i="2" s="1"/>
  <c r="K20" i="2" s="1"/>
  <c r="L20" i="2" s="1"/>
  <c r="M20" i="2" s="1"/>
  <c r="N20" i="2" s="1"/>
  <c r="O20" i="2" s="1"/>
  <c r="I21" i="2" s="1"/>
  <c r="J21" i="2" s="1"/>
  <c r="K21" i="2" s="1"/>
  <c r="L21" i="2" s="1"/>
  <c r="M21" i="2" s="1"/>
  <c r="N21" i="2" s="1"/>
  <c r="O21" i="2" s="1"/>
  <c r="I22" i="2" s="1"/>
  <c r="J22" i="2" s="1"/>
  <c r="K22" i="2" s="1"/>
  <c r="L22" i="2" s="1"/>
  <c r="M22" i="2" s="1"/>
  <c r="N22" i="2" s="1"/>
  <c r="O22" i="2" s="1"/>
  <c r="I23" i="2" s="1"/>
  <c r="J23" i="2" s="1"/>
  <c r="K23" i="2" s="1"/>
  <c r="L23" i="2" s="1"/>
  <c r="M23" i="2" s="1"/>
  <c r="N23" i="2" s="1"/>
  <c r="O23" i="2" s="1"/>
  <c r="I24" i="2" s="1"/>
  <c r="J24" i="2" s="1"/>
  <c r="K24" i="2" s="1"/>
  <c r="L24" i="2" s="1"/>
  <c r="M24" i="2" s="1"/>
  <c r="N24" i="2" s="1"/>
  <c r="O24" i="2" s="1"/>
  <c r="Y17" i="2" l="1"/>
  <c r="Q19" i="2"/>
  <c r="R19" i="2" s="1"/>
  <c r="S19" i="2" s="1"/>
  <c r="T19" i="2" s="1"/>
  <c r="U19" i="2" s="1"/>
  <c r="V19" i="2" s="1"/>
  <c r="W19" i="2" s="1"/>
  <c r="Q20" i="2" s="1"/>
  <c r="R20" i="2" s="1"/>
  <c r="S20" i="2" s="1"/>
  <c r="T20" i="2" s="1"/>
  <c r="U20" i="2" s="1"/>
  <c r="V20" i="2" s="1"/>
  <c r="W20" i="2" s="1"/>
  <c r="Q21" i="2" s="1"/>
  <c r="R21" i="2" s="1"/>
  <c r="S21" i="2" s="1"/>
  <c r="T21" i="2" s="1"/>
  <c r="U21" i="2" s="1"/>
  <c r="V21" i="2" s="1"/>
  <c r="W21" i="2" s="1"/>
  <c r="Q22" i="2" s="1"/>
  <c r="R22" i="2" s="1"/>
  <c r="S22" i="2" s="1"/>
  <c r="T22" i="2" s="1"/>
  <c r="U22" i="2" s="1"/>
  <c r="V22" i="2" s="1"/>
  <c r="W22" i="2" s="1"/>
  <c r="Q23" i="2" s="1"/>
  <c r="R23" i="2" s="1"/>
  <c r="S23" i="2" s="1"/>
  <c r="T23" i="2" s="1"/>
  <c r="U23" i="2" s="1"/>
  <c r="V23" i="2" s="1"/>
  <c r="W23" i="2" s="1"/>
  <c r="Q24" i="2" s="1"/>
  <c r="R24" i="2" s="1"/>
  <c r="S24" i="2" s="1"/>
  <c r="T24" i="2" s="1"/>
  <c r="U24" i="2" s="1"/>
  <c r="V24" i="2" s="1"/>
  <c r="W24" i="2" s="1"/>
  <c r="A26" i="2" l="1"/>
  <c r="Y19" i="2"/>
  <c r="Z19" i="2" s="1"/>
  <c r="AA19" i="2" s="1"/>
  <c r="AB19" i="2" s="1"/>
  <c r="AC19" i="2" s="1"/>
  <c r="AD19" i="2" s="1"/>
  <c r="AE19" i="2" s="1"/>
  <c r="Y20" i="2" s="1"/>
  <c r="Z20" i="2" s="1"/>
  <c r="AA20" i="2" s="1"/>
  <c r="AB20" i="2" s="1"/>
  <c r="AC20" i="2" s="1"/>
  <c r="AD20" i="2" s="1"/>
  <c r="AE20" i="2" s="1"/>
  <c r="Y21" i="2" s="1"/>
  <c r="Z21" i="2" s="1"/>
  <c r="AA21" i="2" s="1"/>
  <c r="AB21" i="2" s="1"/>
  <c r="AC21" i="2" s="1"/>
  <c r="AD21" i="2" s="1"/>
  <c r="AE21" i="2" s="1"/>
  <c r="Y22" i="2" s="1"/>
  <c r="Z22" i="2" s="1"/>
  <c r="AA22" i="2" s="1"/>
  <c r="AB22" i="2" s="1"/>
  <c r="AC22" i="2" s="1"/>
  <c r="AD22" i="2" s="1"/>
  <c r="AE22" i="2" s="1"/>
  <c r="Y23" i="2" s="1"/>
  <c r="Z23" i="2" s="1"/>
  <c r="AA23" i="2" s="1"/>
  <c r="AB23" i="2" s="1"/>
  <c r="AC23" i="2" s="1"/>
  <c r="AD23" i="2" s="1"/>
  <c r="AE23" i="2" s="1"/>
  <c r="Y24" i="2" s="1"/>
  <c r="Z24" i="2" s="1"/>
  <c r="AA24" i="2" s="1"/>
  <c r="AB24" i="2" s="1"/>
  <c r="AC24" i="2" s="1"/>
  <c r="AD24" i="2" s="1"/>
  <c r="AE24" i="2" s="1"/>
  <c r="I26" i="2" l="1"/>
  <c r="A28" i="2"/>
  <c r="B28" i="2" s="1"/>
  <c r="C28" i="2" s="1"/>
  <c r="D28" i="2" s="1"/>
  <c r="E28" i="2" s="1"/>
  <c r="F28" i="2" s="1"/>
  <c r="G28" i="2" s="1"/>
  <c r="A29" i="2" s="1"/>
  <c r="B29" i="2" s="1"/>
  <c r="C29" i="2" s="1"/>
  <c r="D29" i="2" s="1"/>
  <c r="E29" i="2" s="1"/>
  <c r="F29" i="2" s="1"/>
  <c r="G29" i="2" s="1"/>
  <c r="A30" i="2" s="1"/>
  <c r="B30" i="2" s="1"/>
  <c r="C30" i="2" s="1"/>
  <c r="D30" i="2" s="1"/>
  <c r="E30" i="2" s="1"/>
  <c r="F30" i="2" s="1"/>
  <c r="G30" i="2" s="1"/>
  <c r="A31" i="2" s="1"/>
  <c r="B31" i="2" s="1"/>
  <c r="C31" i="2" s="1"/>
  <c r="D31" i="2" s="1"/>
  <c r="E31" i="2" s="1"/>
  <c r="F31" i="2" s="1"/>
  <c r="G31" i="2" s="1"/>
  <c r="A32" i="2" s="1"/>
  <c r="B32" i="2" s="1"/>
  <c r="C32" i="2" s="1"/>
  <c r="D32" i="2" s="1"/>
  <c r="E32" i="2" s="1"/>
  <c r="F32" i="2" s="1"/>
  <c r="G32" i="2" s="1"/>
  <c r="A33" i="2" s="1"/>
  <c r="B33" i="2" s="1"/>
  <c r="C33" i="2" s="1"/>
  <c r="D33" i="2" s="1"/>
  <c r="E33" i="2" s="1"/>
  <c r="F33" i="2" s="1"/>
  <c r="G33" i="2" s="1"/>
  <c r="Q26" i="2" l="1"/>
  <c r="I28" i="2"/>
  <c r="J28" i="2" s="1"/>
  <c r="K28" i="2" s="1"/>
  <c r="L28" i="2" s="1"/>
  <c r="M28" i="2" s="1"/>
  <c r="N28" i="2" s="1"/>
  <c r="O28" i="2" s="1"/>
  <c r="I29" i="2" s="1"/>
  <c r="J29" i="2" s="1"/>
  <c r="K29" i="2" s="1"/>
  <c r="L29" i="2" s="1"/>
  <c r="M29" i="2" s="1"/>
  <c r="N29" i="2" s="1"/>
  <c r="O29" i="2" s="1"/>
  <c r="I30" i="2" s="1"/>
  <c r="J30" i="2" s="1"/>
  <c r="K30" i="2" s="1"/>
  <c r="L30" i="2" s="1"/>
  <c r="M30" i="2" s="1"/>
  <c r="N30" i="2" s="1"/>
  <c r="O30" i="2" s="1"/>
  <c r="I31" i="2" s="1"/>
  <c r="J31" i="2" s="1"/>
  <c r="K31" i="2" s="1"/>
  <c r="L31" i="2" s="1"/>
  <c r="M31" i="2" s="1"/>
  <c r="N31" i="2" s="1"/>
  <c r="O31" i="2" s="1"/>
  <c r="I32" i="2" s="1"/>
  <c r="J32" i="2" s="1"/>
  <c r="K32" i="2" s="1"/>
  <c r="L32" i="2" s="1"/>
  <c r="M32" i="2" s="1"/>
  <c r="N32" i="2" s="1"/>
  <c r="O32" i="2" s="1"/>
  <c r="I33" i="2" s="1"/>
  <c r="J33" i="2" s="1"/>
  <c r="K33" i="2" s="1"/>
  <c r="L33" i="2" s="1"/>
  <c r="M33" i="2" s="1"/>
  <c r="N33" i="2" s="1"/>
  <c r="O33" i="2" s="1"/>
  <c r="Q28" i="2" l="1"/>
  <c r="R28" i="2" s="1"/>
  <c r="S28" i="2" s="1"/>
  <c r="T28" i="2" s="1"/>
  <c r="U28" i="2" s="1"/>
  <c r="V28" i="2" s="1"/>
  <c r="W28" i="2" s="1"/>
  <c r="Q29" i="2" s="1"/>
  <c r="R29" i="2" s="1"/>
  <c r="S29" i="2" s="1"/>
  <c r="T29" i="2" s="1"/>
  <c r="U29" i="2" s="1"/>
  <c r="V29" i="2" s="1"/>
  <c r="W29" i="2" s="1"/>
  <c r="Q30" i="2" s="1"/>
  <c r="R30" i="2" s="1"/>
  <c r="S30" i="2" s="1"/>
  <c r="T30" i="2" s="1"/>
  <c r="U30" i="2" s="1"/>
  <c r="V30" i="2" s="1"/>
  <c r="W30" i="2" s="1"/>
  <c r="Q31" i="2" s="1"/>
  <c r="R31" i="2" s="1"/>
  <c r="S31" i="2" s="1"/>
  <c r="T31" i="2" s="1"/>
  <c r="U31" i="2" s="1"/>
  <c r="V31" i="2" s="1"/>
  <c r="W31" i="2" s="1"/>
  <c r="Q32" i="2" s="1"/>
  <c r="R32" i="2" s="1"/>
  <c r="S32" i="2" s="1"/>
  <c r="T32" i="2" s="1"/>
  <c r="U32" i="2" s="1"/>
  <c r="V32" i="2" s="1"/>
  <c r="W32" i="2" s="1"/>
  <c r="Q33" i="2" s="1"/>
  <c r="R33" i="2" s="1"/>
  <c r="S33" i="2" s="1"/>
  <c r="T33" i="2" s="1"/>
  <c r="U33" i="2" s="1"/>
  <c r="V33" i="2" s="1"/>
  <c r="W33" i="2" s="1"/>
  <c r="Y26" i="2"/>
  <c r="Y28" i="2" l="1"/>
  <c r="Z28" i="2" s="1"/>
  <c r="AA28" i="2" s="1"/>
  <c r="AB28" i="2" s="1"/>
  <c r="AC28" i="2" s="1"/>
  <c r="AD28" i="2" s="1"/>
  <c r="AE28" i="2" s="1"/>
  <c r="Y29" i="2" s="1"/>
  <c r="Z29" i="2" s="1"/>
  <c r="AA29" i="2" s="1"/>
  <c r="AB29" i="2" s="1"/>
  <c r="AC29" i="2" s="1"/>
  <c r="AD29" i="2" s="1"/>
  <c r="AE29" i="2" s="1"/>
  <c r="Y30" i="2" s="1"/>
  <c r="Z30" i="2" s="1"/>
  <c r="AA30" i="2" s="1"/>
  <c r="AB30" i="2" s="1"/>
  <c r="AC30" i="2" s="1"/>
  <c r="AD30" i="2" s="1"/>
  <c r="AE30" i="2" s="1"/>
  <c r="Y31" i="2" s="1"/>
  <c r="Z31" i="2" s="1"/>
  <c r="AA31" i="2" s="1"/>
  <c r="AB31" i="2" s="1"/>
  <c r="AC31" i="2" s="1"/>
  <c r="AD31" i="2" s="1"/>
  <c r="AE31" i="2" s="1"/>
  <c r="Y32" i="2" s="1"/>
  <c r="Z32" i="2" s="1"/>
  <c r="AA32" i="2" s="1"/>
  <c r="AB32" i="2" s="1"/>
  <c r="AC32" i="2" s="1"/>
  <c r="AD32" i="2" s="1"/>
  <c r="AE32" i="2" s="1"/>
  <c r="Y33" i="2" s="1"/>
  <c r="Z33" i="2" s="1"/>
  <c r="AA33" i="2" s="1"/>
  <c r="AB33" i="2" s="1"/>
  <c r="AC33" i="2" s="1"/>
  <c r="AD33" i="2" s="1"/>
  <c r="AE33" i="2" s="1"/>
  <c r="A35" i="2"/>
  <c r="A37" i="2" l="1"/>
  <c r="B37" i="2" s="1"/>
  <c r="C37" i="2" s="1"/>
  <c r="D37" i="2" s="1"/>
  <c r="E37" i="2" s="1"/>
  <c r="F37" i="2" s="1"/>
  <c r="G37" i="2" s="1"/>
  <c r="A38" i="2" s="1"/>
  <c r="B38" i="2" s="1"/>
  <c r="C38" i="2" s="1"/>
  <c r="D38" i="2" s="1"/>
  <c r="E38" i="2" s="1"/>
  <c r="F38" i="2" s="1"/>
  <c r="G38" i="2" s="1"/>
  <c r="A39" i="2" s="1"/>
  <c r="B39" i="2" s="1"/>
  <c r="C39" i="2" s="1"/>
  <c r="D39" i="2" s="1"/>
  <c r="E39" i="2" s="1"/>
  <c r="F39" i="2" s="1"/>
  <c r="G39" i="2" s="1"/>
  <c r="A40" i="2" s="1"/>
  <c r="B40" i="2" s="1"/>
  <c r="C40" i="2" s="1"/>
  <c r="D40" i="2" s="1"/>
  <c r="E40" i="2" s="1"/>
  <c r="F40" i="2" s="1"/>
  <c r="G40" i="2" s="1"/>
  <c r="A41" i="2" s="1"/>
  <c r="B41" i="2" s="1"/>
  <c r="C41" i="2" s="1"/>
  <c r="D41" i="2" s="1"/>
  <c r="E41" i="2" s="1"/>
  <c r="F41" i="2" s="1"/>
  <c r="G41" i="2" s="1"/>
  <c r="A42" i="2" s="1"/>
  <c r="B42" i="2" s="1"/>
  <c r="C42" i="2" s="1"/>
  <c r="D42" i="2" s="1"/>
  <c r="E42" i="2" s="1"/>
  <c r="F42" i="2" s="1"/>
  <c r="G42" i="2" s="1"/>
  <c r="I35" i="2"/>
  <c r="I37" i="2" l="1"/>
  <c r="J37" i="2" s="1"/>
  <c r="K37" i="2" s="1"/>
  <c r="L37" i="2" s="1"/>
  <c r="M37" i="2" s="1"/>
  <c r="N37" i="2" s="1"/>
  <c r="O37" i="2" s="1"/>
  <c r="I38" i="2" s="1"/>
  <c r="J38" i="2" s="1"/>
  <c r="K38" i="2" s="1"/>
  <c r="L38" i="2" s="1"/>
  <c r="M38" i="2" s="1"/>
  <c r="N38" i="2" s="1"/>
  <c r="O38" i="2" s="1"/>
  <c r="I39" i="2" s="1"/>
  <c r="J39" i="2" s="1"/>
  <c r="K39" i="2" s="1"/>
  <c r="L39" i="2" s="1"/>
  <c r="M39" i="2" s="1"/>
  <c r="N39" i="2" s="1"/>
  <c r="O39" i="2" s="1"/>
  <c r="I40" i="2" s="1"/>
  <c r="J40" i="2" s="1"/>
  <c r="K40" i="2" s="1"/>
  <c r="L40" i="2" s="1"/>
  <c r="M40" i="2" s="1"/>
  <c r="N40" i="2" s="1"/>
  <c r="O40" i="2" s="1"/>
  <c r="I41" i="2" s="1"/>
  <c r="J41" i="2" s="1"/>
  <c r="K41" i="2" s="1"/>
  <c r="L41" i="2" s="1"/>
  <c r="M41" i="2" s="1"/>
  <c r="N41" i="2" s="1"/>
  <c r="O41" i="2" s="1"/>
  <c r="I42" i="2" s="1"/>
  <c r="J42" i="2" s="1"/>
  <c r="K42" i="2" s="1"/>
  <c r="L42" i="2" s="1"/>
  <c r="M42" i="2" s="1"/>
  <c r="N42" i="2" s="1"/>
  <c r="O42" i="2" s="1"/>
  <c r="Q35" i="2"/>
  <c r="Q37" i="2" l="1"/>
  <c r="R37" i="2" s="1"/>
  <c r="S37" i="2" s="1"/>
  <c r="T37" i="2" s="1"/>
  <c r="U37" i="2" s="1"/>
  <c r="V37" i="2" s="1"/>
  <c r="W37" i="2" s="1"/>
  <c r="Q38" i="2" s="1"/>
  <c r="R38" i="2" s="1"/>
  <c r="S38" i="2" s="1"/>
  <c r="T38" i="2" s="1"/>
  <c r="U38" i="2" s="1"/>
  <c r="V38" i="2" s="1"/>
  <c r="W38" i="2" s="1"/>
  <c r="Q39" i="2" s="1"/>
  <c r="R39" i="2" s="1"/>
  <c r="S39" i="2" s="1"/>
  <c r="T39" i="2" s="1"/>
  <c r="U39" i="2" s="1"/>
  <c r="V39" i="2" s="1"/>
  <c r="W39" i="2" s="1"/>
  <c r="Q40" i="2" s="1"/>
  <c r="R40" i="2" s="1"/>
  <c r="S40" i="2" s="1"/>
  <c r="T40" i="2" s="1"/>
  <c r="U40" i="2" s="1"/>
  <c r="V40" i="2" s="1"/>
  <c r="W40" i="2" s="1"/>
  <c r="Q41" i="2" s="1"/>
  <c r="R41" i="2" s="1"/>
  <c r="S41" i="2" s="1"/>
  <c r="T41" i="2" s="1"/>
  <c r="U41" i="2" s="1"/>
  <c r="V41" i="2" s="1"/>
  <c r="W41" i="2" s="1"/>
  <c r="Q42" i="2" s="1"/>
  <c r="R42" i="2" s="1"/>
  <c r="S42" i="2" s="1"/>
  <c r="T42" i="2" s="1"/>
  <c r="U42" i="2" s="1"/>
  <c r="V42" i="2" s="1"/>
  <c r="W42" i="2" s="1"/>
  <c r="Y35" i="2"/>
  <c r="Y37" i="2" s="1"/>
  <c r="Z37" i="2" s="1"/>
  <c r="AA37" i="2" s="1"/>
  <c r="AB37" i="2" s="1"/>
  <c r="AC37" i="2" s="1"/>
  <c r="AD37" i="2" s="1"/>
  <c r="AE37" i="2" s="1"/>
  <c r="Y38" i="2" s="1"/>
  <c r="Z38" i="2" s="1"/>
  <c r="AA38" i="2" s="1"/>
  <c r="AB38" i="2" s="1"/>
  <c r="AC38" i="2" s="1"/>
  <c r="AD38" i="2" s="1"/>
  <c r="AE38" i="2" s="1"/>
  <c r="Y39" i="2" s="1"/>
  <c r="Z39" i="2" s="1"/>
  <c r="AA39" i="2" s="1"/>
  <c r="AB39" i="2" s="1"/>
  <c r="AC39" i="2" s="1"/>
  <c r="AD39" i="2" s="1"/>
  <c r="AE39" i="2" s="1"/>
  <c r="Y40" i="2" s="1"/>
  <c r="Z40" i="2" s="1"/>
  <c r="AA40" i="2" s="1"/>
  <c r="AB40" i="2" s="1"/>
  <c r="AC40" i="2" s="1"/>
  <c r="AD40" i="2" s="1"/>
  <c r="AE40" i="2" s="1"/>
  <c r="Y41" i="2" s="1"/>
  <c r="Z41" i="2" s="1"/>
  <c r="AA41" i="2" s="1"/>
  <c r="AB41" i="2" s="1"/>
  <c r="AC41" i="2" s="1"/>
  <c r="AD41" i="2" s="1"/>
  <c r="AE41" i="2" s="1"/>
  <c r="Y42" i="2" s="1"/>
  <c r="Z42" i="2" s="1"/>
  <c r="AA42" i="2" s="1"/>
  <c r="AB42" i="2" s="1"/>
  <c r="AC42" i="2" s="1"/>
  <c r="AD42" i="2" s="1"/>
  <c r="AE42" i="2" s="1"/>
</calcChain>
</file>

<file path=xl/comments1.xml><?xml version="1.0" encoding="utf-8"?>
<comments xmlns="http://schemas.openxmlformats.org/spreadsheetml/2006/main">
  <authors>
    <author>Jon</author>
  </authors>
  <commentList>
    <comment ref="AI2" authorId="0" shapeId="0">
      <text>
        <r>
          <rPr>
            <b/>
            <u/>
            <sz val="8"/>
            <color indexed="81"/>
            <rFont val="Tahoma"/>
            <family val="2"/>
          </rPr>
          <t xml:space="preserve">Limited Use Policy
</t>
        </r>
        <r>
          <rPr>
            <sz val="8"/>
            <color indexed="81"/>
            <rFont val="Tahoma"/>
            <family val="2"/>
          </rPr>
          <t xml:space="preserve">You may make archival copies and customize the template (the "Software") for personal use only. This template or any document including or derived from this template </t>
        </r>
        <r>
          <rPr>
            <b/>
            <sz val="8"/>
            <color indexed="81"/>
            <rFont val="Tahoma"/>
            <family val="2"/>
          </rPr>
          <t>may NOT be sold, distributed, or placed on a public server such as the internet</t>
        </r>
        <r>
          <rPr>
            <sz val="8"/>
            <color indexed="81"/>
            <rFont val="Tahoma"/>
            <family val="2"/>
          </rPr>
          <t xml:space="preserve"> without the express written permission of Vertex42 LLC.
</t>
        </r>
        <r>
          <rPr>
            <b/>
            <u/>
            <sz val="8"/>
            <color indexed="81"/>
            <rFont val="Tahoma"/>
            <family val="2"/>
          </rPr>
          <t xml:space="preserve">
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Somes states do not allow the limitation or exclusion of liability for incidental or consequential damages, so the above limitation may not apply to you.
</t>
        </r>
      </text>
    </comment>
  </commentList>
</comments>
</file>

<file path=xl/sharedStrings.xml><?xml version="1.0" encoding="utf-8"?>
<sst xmlns="http://schemas.openxmlformats.org/spreadsheetml/2006/main" count="17" uniqueCount="17">
  <si>
    <t>Month</t>
  </si>
  <si>
    <t>Year</t>
  </si>
  <si>
    <t>Start Day</t>
  </si>
  <si>
    <t>1: Sunday, 2: Monday</t>
  </si>
  <si>
    <t>Academic Year Calendar</t>
  </si>
  <si>
    <t>Name of School</t>
  </si>
  <si>
    <t>Academic Year Calendar Template</t>
  </si>
  <si>
    <t>Events</t>
  </si>
  <si>
    <t>Calendar Template © 2016 Vertex42.com</t>
  </si>
  <si>
    <t>https://www.vertex42.com/calendars/academic-calendar.html</t>
  </si>
  <si>
    <t>© 2007-2018 Vertex42 LLC</t>
  </si>
  <si>
    <t>2024-2025</t>
  </si>
  <si>
    <t>School opens for children</t>
  </si>
  <si>
    <t>School closed</t>
  </si>
  <si>
    <t>closes at 12:00</t>
  </si>
  <si>
    <t xml:space="preserve">Last day of term school </t>
  </si>
  <si>
    <t>Staff Meeting/training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</si>
</sst>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
    <numFmt numFmtId="165" formatCode="mmmm\ yy"/>
    <numFmt numFmtId="166" formatCode="mmm\ d"/>
  </numFmts>
  <fonts count="28" x14ac:knownFonts="1">
    <font>
      <sz val="10"/>
      <name val="Arial"/>
      <family val="2"/>
    </font>
    <font>
      <u/>
      <sz val="8"/>
      <color indexed="12"/>
      <name val="Verdana"/>
      <family val="2"/>
    </font>
    <font>
      <u/>
      <sz val="10"/>
      <color indexed="12"/>
      <name val="Verdana"/>
      <family val="2"/>
    </font>
    <font>
      <b/>
      <u/>
      <sz val="8"/>
      <color indexed="81"/>
      <name val="Tahoma"/>
      <family val="2"/>
    </font>
    <font>
      <sz val="8"/>
      <color indexed="81"/>
      <name val="Tahoma"/>
      <family val="2"/>
    </font>
    <font>
      <b/>
      <sz val="8"/>
      <color indexed="81"/>
      <name val="Tahoma"/>
      <family val="2"/>
    </font>
    <font>
      <sz val="9"/>
      <name val="Arial"/>
      <family val="2"/>
    </font>
    <font>
      <sz val="11"/>
      <name val="Arial"/>
      <family val="2"/>
    </font>
    <font>
      <i/>
      <sz val="8"/>
      <name val="Arial"/>
      <family val="2"/>
    </font>
    <font>
      <sz val="18"/>
      <name val="Verdana"/>
      <family val="2"/>
    </font>
    <font>
      <sz val="8"/>
      <name val="Arial"/>
      <family val="2"/>
    </font>
    <font>
      <sz val="8"/>
      <color indexed="23"/>
      <name val="Verdana"/>
      <family val="2"/>
    </font>
    <font>
      <b/>
      <sz val="16"/>
      <color indexed="60"/>
      <name val="Arial"/>
      <family val="2"/>
    </font>
    <font>
      <u/>
      <sz val="8"/>
      <color indexed="12"/>
      <name val="Arial"/>
      <family val="2"/>
    </font>
    <font>
      <b/>
      <sz val="12"/>
      <color indexed="9"/>
      <name val="Times New Roman"/>
      <family val="1"/>
    </font>
    <font>
      <b/>
      <sz val="12"/>
      <color indexed="9"/>
      <name val="Century Schoolbook"/>
      <family val="1"/>
      <scheme val="major"/>
    </font>
    <font>
      <b/>
      <sz val="18"/>
      <color theme="4" tint="-0.249977111117893"/>
      <name val="Century Schoolbook"/>
      <family val="1"/>
      <scheme val="major"/>
    </font>
    <font>
      <b/>
      <sz val="32"/>
      <color theme="4" tint="-0.249977111117893"/>
      <name val="Century Schoolbook"/>
      <family val="1"/>
      <scheme val="major"/>
    </font>
    <font>
      <sz val="9"/>
      <name val="Century Schoolbook"/>
      <family val="1"/>
      <scheme val="minor"/>
    </font>
    <font>
      <sz val="10"/>
      <name val="Century Schoolbook"/>
      <family val="1"/>
      <scheme val="minor"/>
    </font>
    <font>
      <b/>
      <sz val="16"/>
      <color theme="3" tint="-0.249977111117893"/>
      <name val="Century Schoolbook"/>
      <family val="1"/>
      <scheme val="major"/>
    </font>
    <font>
      <b/>
      <sz val="10"/>
      <name val="Century Schoolbook"/>
      <family val="1"/>
      <scheme val="major"/>
    </font>
    <font>
      <sz val="10"/>
      <name val="Century Schoolbook"/>
      <family val="1"/>
      <scheme val="major"/>
    </font>
    <font>
      <sz val="10"/>
      <color theme="4" tint="-0.499984740745262"/>
      <name val="Century Schoolbook"/>
      <family val="1"/>
      <scheme val="minor"/>
    </font>
    <font>
      <b/>
      <sz val="14"/>
      <color theme="4" tint="-0.249977111117893"/>
      <name val="Century Schoolbook"/>
      <family val="1"/>
      <scheme val="major"/>
    </font>
    <font>
      <sz val="7"/>
      <color theme="1" tint="0.34998626667073579"/>
      <name val="Arial"/>
      <family val="2"/>
    </font>
    <font>
      <sz val="8"/>
      <color theme="1" tint="0.499984740745262"/>
      <name val="Arial"/>
      <family val="2"/>
    </font>
    <font>
      <b/>
      <sz val="18"/>
      <name val="Century Schoolbook"/>
      <family val="1"/>
      <scheme val="major"/>
    </font>
  </fonts>
  <fills count="11">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0"/>
        <bgColor indexed="64"/>
      </patternFill>
    </fill>
    <fill>
      <patternFill patternType="solid">
        <fgColor rgb="FFFFFF00"/>
        <bgColor indexed="64"/>
      </patternFill>
    </fill>
    <fill>
      <patternFill patternType="solid">
        <fgColor rgb="FF0070C0"/>
        <bgColor indexed="64"/>
      </patternFill>
    </fill>
    <fill>
      <patternFill patternType="solid">
        <fgColor rgb="FFFF0000"/>
        <bgColor indexed="64"/>
      </patternFill>
    </fill>
    <fill>
      <patternFill patternType="solid">
        <fgColor rgb="FF7030A0"/>
        <bgColor indexed="64"/>
      </patternFill>
    </fill>
  </fills>
  <borders count="24">
    <border>
      <left/>
      <right/>
      <top/>
      <bottom/>
      <diagonal/>
    </border>
    <border>
      <left style="thin">
        <color indexed="55"/>
      </left>
      <right style="thin">
        <color indexed="55"/>
      </right>
      <top style="thin">
        <color indexed="55"/>
      </top>
      <bottom style="thin">
        <color indexed="55"/>
      </bottom>
      <diagonal/>
    </border>
    <border>
      <left style="thin">
        <color indexed="64"/>
      </left>
      <right/>
      <top/>
      <bottom/>
      <diagonal/>
    </border>
    <border>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bottom style="thin">
        <color indexed="55"/>
      </bottom>
      <diagonal/>
    </border>
    <border>
      <left/>
      <right/>
      <top style="thin">
        <color indexed="55"/>
      </top>
      <bottom style="thin">
        <color indexed="55"/>
      </bottom>
      <diagonal/>
    </border>
    <border>
      <left style="thin">
        <color indexed="64"/>
      </left>
      <right/>
      <top style="thin">
        <color indexed="64"/>
      </top>
      <bottom style="thin">
        <color indexed="55"/>
      </bottom>
      <diagonal/>
    </border>
    <border>
      <left/>
      <right/>
      <top style="thin">
        <color indexed="64"/>
      </top>
      <bottom style="thin">
        <color indexed="55"/>
      </bottom>
      <diagonal/>
    </border>
    <border>
      <left/>
      <right style="thin">
        <color indexed="64"/>
      </right>
      <top style="thin">
        <color indexed="64"/>
      </top>
      <bottom style="thin">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55"/>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65">
    <xf numFmtId="0" fontId="0" fillId="0" borderId="0" xfId="0"/>
    <xf numFmtId="0" fontId="0" fillId="0" borderId="0" xfId="0" applyFill="1"/>
    <xf numFmtId="0" fontId="6" fillId="0" borderId="0" xfId="0" applyFont="1"/>
    <xf numFmtId="0" fontId="0" fillId="0" borderId="9" xfId="0" applyFill="1" applyBorder="1"/>
    <xf numFmtId="0" fontId="0" fillId="0" borderId="10" xfId="0" applyFill="1" applyBorder="1"/>
    <xf numFmtId="0" fontId="0" fillId="0" borderId="2" xfId="0" applyFill="1" applyBorder="1"/>
    <xf numFmtId="0" fontId="0" fillId="0" borderId="3" xfId="0" applyFill="1" applyBorder="1"/>
    <xf numFmtId="0" fontId="9" fillId="0" borderId="0" xfId="0" applyFont="1" applyAlignment="1">
      <alignment horizontal="center"/>
    </xf>
    <xf numFmtId="0" fontId="7" fillId="0" borderId="0" xfId="0" applyFont="1" applyBorder="1" applyAlignment="1">
      <alignment vertical="center"/>
    </xf>
    <xf numFmtId="0" fontId="0" fillId="0" borderId="14" xfId="0" applyBorder="1"/>
    <xf numFmtId="0" fontId="0" fillId="4" borderId="0" xfId="0" applyFill="1"/>
    <xf numFmtId="0" fontId="12" fillId="3" borderId="0" xfId="0" applyFont="1" applyFill="1" applyBorder="1" applyAlignment="1" applyProtection="1">
      <alignment horizontal="left" vertical="center"/>
    </xf>
    <xf numFmtId="0" fontId="0" fillId="4" borderId="0" xfId="0" applyFill="1" applyBorder="1"/>
    <xf numFmtId="0" fontId="11" fillId="4" borderId="0" xfId="0" applyFont="1" applyFill="1" applyBorder="1" applyAlignment="1">
      <alignment horizontal="center"/>
    </xf>
    <xf numFmtId="0" fontId="1" fillId="4" borderId="0" xfId="1" applyFont="1" applyFill="1" applyAlignment="1" applyProtection="1">
      <alignment horizontal="right"/>
    </xf>
    <xf numFmtId="0" fontId="8" fillId="4" borderId="0" xfId="0" applyFont="1" applyFill="1"/>
    <xf numFmtId="164" fontId="6" fillId="0" borderId="4" xfId="0" applyNumberFormat="1" applyFont="1" applyBorder="1" applyAlignment="1">
      <alignment horizontal="center"/>
    </xf>
    <xf numFmtId="164" fontId="6" fillId="0" borderId="1" xfId="0" applyNumberFormat="1" applyFont="1" applyBorder="1" applyAlignment="1">
      <alignment horizontal="center"/>
    </xf>
    <xf numFmtId="164" fontId="6" fillId="0" borderId="5" xfId="0" applyNumberFormat="1" applyFont="1" applyBorder="1" applyAlignment="1">
      <alignment horizontal="center"/>
    </xf>
    <xf numFmtId="164" fontId="6" fillId="0" borderId="6" xfId="0" applyNumberFormat="1" applyFont="1" applyBorder="1" applyAlignment="1">
      <alignment horizontal="center"/>
    </xf>
    <xf numFmtId="164" fontId="6" fillId="0" borderId="7" xfId="0" applyNumberFormat="1" applyFont="1" applyBorder="1" applyAlignment="1">
      <alignment horizontal="center"/>
    </xf>
    <xf numFmtId="164" fontId="6" fillId="0" borderId="8" xfId="0" applyNumberFormat="1" applyFont="1" applyBorder="1" applyAlignment="1">
      <alignment horizontal="center"/>
    </xf>
    <xf numFmtId="0" fontId="0" fillId="0" borderId="14" xfId="0" applyFill="1" applyBorder="1"/>
    <xf numFmtId="0" fontId="13" fillId="4" borderId="0" xfId="1" applyFont="1" applyFill="1" applyBorder="1" applyAlignment="1" applyProtection="1">
      <alignment horizontal="left"/>
    </xf>
    <xf numFmtId="0" fontId="18" fillId="2" borderId="2" xfId="0" applyFont="1" applyFill="1" applyBorder="1" applyAlignment="1">
      <alignment horizontal="center" shrinkToFit="1"/>
    </xf>
    <xf numFmtId="0" fontId="18" fillId="2" borderId="0" xfId="0" applyFont="1" applyFill="1" applyBorder="1" applyAlignment="1">
      <alignment horizontal="center" shrinkToFit="1"/>
    </xf>
    <xf numFmtId="0" fontId="18" fillId="2" borderId="3" xfId="0" applyFont="1" applyFill="1" applyBorder="1" applyAlignment="1">
      <alignment horizontal="center" shrinkToFit="1"/>
    </xf>
    <xf numFmtId="0" fontId="18" fillId="0" borderId="0" xfId="0" applyFont="1" applyAlignment="1">
      <alignment shrinkToFit="1"/>
    </xf>
    <xf numFmtId="0" fontId="19" fillId="0" borderId="0" xfId="0" applyFont="1" applyAlignment="1">
      <alignment shrinkToFit="1"/>
    </xf>
    <xf numFmtId="0" fontId="20" fillId="3" borderId="0" xfId="0" applyFont="1" applyFill="1" applyBorder="1" applyAlignment="1" applyProtection="1">
      <alignment horizontal="left" vertical="center"/>
    </xf>
    <xf numFmtId="0" fontId="22" fillId="4" borderId="0" xfId="0" applyFont="1" applyFill="1"/>
    <xf numFmtId="0" fontId="21" fillId="4" borderId="0" xfId="0" applyFont="1" applyFill="1" applyAlignment="1">
      <alignment horizontal="left"/>
    </xf>
    <xf numFmtId="166" fontId="23" fillId="0" borderId="15" xfId="0" applyNumberFormat="1" applyFont="1" applyFill="1" applyBorder="1" applyAlignment="1">
      <alignment horizontal="left"/>
    </xf>
    <xf numFmtId="0" fontId="23" fillId="0" borderId="15" xfId="0" applyFont="1" applyFill="1" applyBorder="1"/>
    <xf numFmtId="166" fontId="23" fillId="0" borderId="16" xfId="0" applyNumberFormat="1" applyFont="1" applyFill="1" applyBorder="1" applyAlignment="1">
      <alignment horizontal="left"/>
    </xf>
    <xf numFmtId="0" fontId="23" fillId="0" borderId="16" xfId="0" applyFont="1" applyFill="1" applyBorder="1"/>
    <xf numFmtId="164" fontId="6" fillId="6" borderId="1" xfId="0" applyNumberFormat="1" applyFont="1" applyFill="1" applyBorder="1" applyAlignment="1">
      <alignment horizontal="center"/>
    </xf>
    <xf numFmtId="164" fontId="6" fillId="7" borderId="1" xfId="0" applyNumberFormat="1" applyFont="1" applyFill="1" applyBorder="1" applyAlignment="1">
      <alignment horizontal="center"/>
    </xf>
    <xf numFmtId="164" fontId="6" fillId="0" borderId="1" xfId="0" applyNumberFormat="1" applyFont="1" applyFill="1" applyBorder="1" applyAlignment="1">
      <alignment horizontal="center"/>
    </xf>
    <xf numFmtId="164" fontId="6" fillId="8" borderId="1" xfId="0" applyNumberFormat="1" applyFont="1" applyFill="1" applyBorder="1" applyAlignment="1">
      <alignment horizontal="center"/>
    </xf>
    <xf numFmtId="164" fontId="6" fillId="9" borderId="1" xfId="0" applyNumberFormat="1" applyFont="1" applyFill="1" applyBorder="1" applyAlignment="1">
      <alignment horizontal="center"/>
    </xf>
    <xf numFmtId="164" fontId="6" fillId="10" borderId="1" xfId="0" applyNumberFormat="1" applyFont="1" applyFill="1" applyBorder="1" applyAlignment="1">
      <alignment horizontal="center"/>
    </xf>
    <xf numFmtId="166" fontId="23" fillId="10" borderId="16" xfId="0" applyNumberFormat="1" applyFont="1" applyFill="1" applyBorder="1" applyAlignment="1">
      <alignment horizontal="left"/>
    </xf>
    <xf numFmtId="166" fontId="23" fillId="8" borderId="16" xfId="0" applyNumberFormat="1" applyFont="1" applyFill="1" applyBorder="1" applyAlignment="1">
      <alignment horizontal="left"/>
    </xf>
    <xf numFmtId="166" fontId="19" fillId="9" borderId="16" xfId="0" applyNumberFormat="1" applyFont="1" applyFill="1" applyBorder="1" applyAlignment="1">
      <alignment horizontal="left"/>
    </xf>
    <xf numFmtId="166" fontId="23" fillId="7" borderId="16" xfId="0" applyNumberFormat="1" applyFont="1" applyFill="1" applyBorder="1" applyAlignment="1">
      <alignment horizontal="left"/>
    </xf>
    <xf numFmtId="0" fontId="26" fillId="0" borderId="11" xfId="0" applyFont="1" applyBorder="1" applyAlignment="1">
      <alignment horizontal="center"/>
    </xf>
    <xf numFmtId="0" fontId="26" fillId="0" borderId="13" xfId="0" applyFont="1" applyBorder="1" applyAlignment="1">
      <alignment horizontal="center"/>
    </xf>
    <xf numFmtId="0" fontId="26" fillId="0" borderId="12" xfId="0" applyFont="1" applyBorder="1" applyAlignment="1">
      <alignment horizontal="center"/>
    </xf>
    <xf numFmtId="0" fontId="10" fillId="4" borderId="0" xfId="0" applyFont="1" applyFill="1" applyBorder="1" applyAlignment="1">
      <alignment horizontal="right"/>
    </xf>
    <xf numFmtId="0" fontId="19" fillId="0" borderId="20" xfId="0" applyFont="1" applyFill="1" applyBorder="1" applyAlignment="1">
      <alignment horizontal="center"/>
    </xf>
    <xf numFmtId="0" fontId="19" fillId="0" borderId="21" xfId="0" applyFont="1" applyFill="1" applyBorder="1" applyAlignment="1">
      <alignment horizontal="center"/>
    </xf>
    <xf numFmtId="0" fontId="19" fillId="0" borderId="22" xfId="0" applyFont="1" applyFill="1" applyBorder="1" applyAlignment="1">
      <alignment horizontal="center"/>
    </xf>
    <xf numFmtId="0" fontId="21" fillId="4" borderId="13" xfId="0" applyFont="1" applyFill="1" applyBorder="1" applyAlignment="1">
      <alignment horizontal="center"/>
    </xf>
    <xf numFmtId="0" fontId="16" fillId="0" borderId="0" xfId="0" applyFont="1" applyFill="1" applyAlignment="1">
      <alignment horizontal="center" vertical="center"/>
    </xf>
    <xf numFmtId="165" fontId="15" fillId="5" borderId="17" xfId="0" applyNumberFormat="1" applyFont="1" applyFill="1" applyBorder="1" applyAlignment="1">
      <alignment horizontal="center" vertical="center"/>
    </xf>
    <xf numFmtId="165" fontId="15" fillId="5" borderId="18" xfId="0" applyNumberFormat="1" applyFont="1" applyFill="1" applyBorder="1" applyAlignment="1">
      <alignment horizontal="center" vertical="center"/>
    </xf>
    <xf numFmtId="165" fontId="15" fillId="5" borderId="19" xfId="0" applyNumberFormat="1" applyFont="1" applyFill="1" applyBorder="1" applyAlignment="1">
      <alignment horizontal="center" vertical="center"/>
    </xf>
    <xf numFmtId="165" fontId="14" fillId="5" borderId="17" xfId="0" applyNumberFormat="1" applyFont="1" applyFill="1" applyBorder="1" applyAlignment="1">
      <alignment horizontal="center" vertical="center"/>
    </xf>
    <xf numFmtId="165" fontId="14" fillId="5" borderId="18" xfId="0" applyNumberFormat="1" applyFont="1" applyFill="1" applyBorder="1" applyAlignment="1">
      <alignment horizontal="center" vertical="center"/>
    </xf>
    <xf numFmtId="165" fontId="14" fillId="5" borderId="19" xfId="0" applyNumberFormat="1" applyFont="1" applyFill="1" applyBorder="1" applyAlignment="1">
      <alignment horizontal="center" vertical="center"/>
    </xf>
    <xf numFmtId="0" fontId="27" fillId="0" borderId="0" xfId="0" applyFont="1" applyFill="1" applyAlignment="1">
      <alignment horizontal="center" vertical="center"/>
    </xf>
    <xf numFmtId="0" fontId="24" fillId="0" borderId="13" xfId="0" applyFont="1" applyBorder="1" applyAlignment="1">
      <alignment horizontal="center"/>
    </xf>
    <xf numFmtId="0" fontId="17" fillId="0" borderId="0" xfId="0" applyFont="1" applyAlignment="1">
      <alignment horizontal="center" vertical="center"/>
    </xf>
    <xf numFmtId="0" fontId="25" fillId="0" borderId="23" xfId="1" applyFont="1" applyBorder="1" applyAlignment="1" applyProtection="1">
      <alignment horizontal="center"/>
    </xf>
  </cellXfs>
  <cellStyles count="2">
    <cellStyle name="Hyperlink" xfId="1" builtinId="8"/>
    <cellStyle name="Normal" xfId="0" builtinId="0"/>
  </cellStyles>
  <dxfs count="2">
    <dxf>
      <font>
        <b/>
        <i val="0"/>
      </font>
      <fill>
        <patternFill>
          <bgColor theme="4" tint="0.59996337778862885"/>
        </patternFill>
      </fill>
    </dxf>
    <dxf>
      <fill>
        <patternFill>
          <bgColor theme="4"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34</xdr:col>
      <xdr:colOff>295275</xdr:colOff>
      <xdr:row>0</xdr:row>
      <xdr:rowOff>3810</xdr:rowOff>
    </xdr:from>
    <xdr:to>
      <xdr:col>36</xdr:col>
      <xdr:colOff>66675</xdr:colOff>
      <xdr:row>1</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43775" y="3810"/>
          <a:ext cx="1295400" cy="291465"/>
        </a:xfrm>
        <a:prstGeom prst="rect">
          <a:avLst/>
        </a:prstGeom>
      </xdr:spPr>
    </xdr:pic>
    <xdr:clientData/>
  </xdr:twoCellAnchor>
  <xdr:twoCellAnchor editAs="oneCell">
    <xdr:from>
      <xdr:col>12</xdr:col>
      <xdr:colOff>191179</xdr:colOff>
      <xdr:row>8</xdr:row>
      <xdr:rowOff>76200</xdr:rowOff>
    </xdr:from>
    <xdr:to>
      <xdr:col>18</xdr:col>
      <xdr:colOff>28574</xdr:colOff>
      <xdr:row>15</xdr:row>
      <xdr:rowOff>104775</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91479" y="2095500"/>
          <a:ext cx="1037545" cy="1162050"/>
        </a:xfrm>
        <a:prstGeom prst="rect">
          <a:avLst/>
        </a:prstGeom>
      </xdr:spPr>
    </xdr:pic>
    <xdr:clientData/>
  </xdr:twoCellAnchor>
</xdr:wsDr>
</file>

<file path=xl/theme/theme1.xml><?xml version="1.0" encoding="utf-8"?>
<a:theme xmlns:a="http://schemas.openxmlformats.org/drawingml/2006/main" name="Office Theme">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Oriel">
      <a:majorFont>
        <a:latin typeface="Century Schoolbook"/>
        <a:ea typeface=""/>
        <a:cs typeface=""/>
        <a:font script="Jpan" typeface="ＭＳ Ｐ明朝"/>
        <a:font script="Hang" typeface="휴먼매직체"/>
        <a:font script="Hans" typeface="华文楷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Schoolbook"/>
        <a:ea typeface=""/>
        <a:cs typeface=""/>
        <a:font script="Jpan" typeface="ＭＳ Ｐ明朝"/>
        <a:font script="Hang" typeface="휴먼매직체"/>
        <a:font script="Hans" typeface="宋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calendars/academic-calendar.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J44"/>
  <sheetViews>
    <sheetView showGridLines="0" tabSelected="1" topLeftCell="A7" workbookViewId="0">
      <selection activeCell="P13" sqref="P13"/>
    </sheetView>
  </sheetViews>
  <sheetFormatPr defaultRowHeight="12.75" x14ac:dyDescent="0.2"/>
  <cols>
    <col min="1" max="33" width="3" customWidth="1"/>
    <col min="34" max="34" width="7.7109375" customWidth="1"/>
    <col min="35" max="35" width="19.7109375" customWidth="1"/>
    <col min="36" max="36" width="3.140625" customWidth="1"/>
  </cols>
  <sheetData>
    <row r="1" spans="1:36" ht="23.25" customHeight="1" x14ac:dyDescent="0.2">
      <c r="A1" s="29" t="s">
        <v>6</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row>
    <row r="2" spans="1:36" x14ac:dyDescent="0.2">
      <c r="A2" s="23" t="s">
        <v>9</v>
      </c>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49" t="s">
        <v>10</v>
      </c>
      <c r="AJ2" s="49"/>
    </row>
    <row r="3" spans="1:36" x14ac:dyDescent="0.2">
      <c r="A3" s="53" t="s">
        <v>1</v>
      </c>
      <c r="B3" s="53"/>
      <c r="C3" s="53"/>
      <c r="D3" s="13"/>
      <c r="E3" s="53" t="s">
        <v>0</v>
      </c>
      <c r="F3" s="53"/>
      <c r="G3" s="53"/>
      <c r="H3" s="10"/>
      <c r="I3" s="31" t="s">
        <v>2</v>
      </c>
      <c r="J3" s="30"/>
      <c r="K3" s="10"/>
      <c r="L3" s="10"/>
      <c r="M3" s="10"/>
      <c r="N3" s="10"/>
      <c r="O3" s="10"/>
      <c r="P3" s="10"/>
      <c r="Q3" s="10"/>
      <c r="R3" s="10"/>
      <c r="S3" s="10"/>
      <c r="T3" s="14"/>
      <c r="U3" s="10"/>
      <c r="V3" s="10"/>
      <c r="W3" s="10"/>
      <c r="X3" s="10"/>
      <c r="Y3" s="10"/>
      <c r="Z3" s="10"/>
      <c r="AA3" s="10"/>
      <c r="AB3" s="10"/>
      <c r="AC3" s="10"/>
      <c r="AD3" s="10"/>
      <c r="AE3" s="10"/>
      <c r="AF3" s="10"/>
      <c r="AG3" s="10"/>
      <c r="AH3" s="10"/>
      <c r="AI3" s="10"/>
      <c r="AJ3" s="10"/>
    </row>
    <row r="4" spans="1:36" x14ac:dyDescent="0.2">
      <c r="A4" s="50">
        <v>2017</v>
      </c>
      <c r="B4" s="51"/>
      <c r="C4" s="52"/>
      <c r="D4" s="13"/>
      <c r="E4" s="50">
        <v>7</v>
      </c>
      <c r="F4" s="51"/>
      <c r="G4" s="52"/>
      <c r="H4" s="10"/>
      <c r="I4" s="50">
        <v>1</v>
      </c>
      <c r="J4" s="51"/>
      <c r="K4" s="52"/>
      <c r="L4" s="15" t="s">
        <v>3</v>
      </c>
      <c r="M4" s="10"/>
      <c r="N4" s="10"/>
      <c r="O4" s="10"/>
      <c r="P4" s="10"/>
      <c r="Q4" s="10"/>
      <c r="R4" s="10"/>
      <c r="S4" s="10"/>
      <c r="T4" s="14"/>
      <c r="U4" s="10"/>
      <c r="V4" s="10"/>
      <c r="W4" s="10"/>
      <c r="X4" s="10"/>
      <c r="Y4" s="10"/>
      <c r="Z4" s="10"/>
      <c r="AA4" s="10"/>
      <c r="AB4" s="10"/>
      <c r="AC4" s="10"/>
      <c r="AD4" s="10"/>
      <c r="AE4" s="10"/>
      <c r="AF4" s="10"/>
      <c r="AG4" s="10"/>
      <c r="AH4" s="10"/>
      <c r="AI4" s="10"/>
      <c r="AJ4" s="10"/>
    </row>
    <row r="5" spans="1:36" x14ac:dyDescent="0.2">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row>
    <row r="6" spans="1:36" ht="29.25" customHeight="1" x14ac:dyDescent="0.3">
      <c r="A6" s="54" t="s">
        <v>5</v>
      </c>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G6" s="1"/>
      <c r="AH6" s="1"/>
      <c r="AI6" s="7"/>
      <c r="AJ6" s="1"/>
    </row>
    <row r="7" spans="1:36" ht="39.75" x14ac:dyDescent="0.3">
      <c r="I7" s="63" t="s">
        <v>11</v>
      </c>
      <c r="J7" s="63"/>
      <c r="K7" s="63"/>
      <c r="L7" s="63"/>
      <c r="M7" s="63"/>
      <c r="N7" s="63"/>
      <c r="O7" s="63"/>
      <c r="P7" s="63"/>
      <c r="Q7" s="63"/>
      <c r="R7" s="63"/>
      <c r="S7" s="63"/>
      <c r="T7" s="63"/>
      <c r="U7" s="63"/>
      <c r="V7" s="63"/>
      <c r="W7" s="63"/>
      <c r="AG7" s="62" t="s">
        <v>7</v>
      </c>
      <c r="AH7" s="62"/>
      <c r="AI7" s="62"/>
      <c r="AJ7" s="62"/>
    </row>
    <row r="8" spans="1:36" ht="15.75" customHeight="1" x14ac:dyDescent="0.2">
      <c r="A8" s="55">
        <f>DATE(2024,month,1)</f>
        <v>45474</v>
      </c>
      <c r="B8" s="56"/>
      <c r="C8" s="56"/>
      <c r="D8" s="56"/>
      <c r="E8" s="56"/>
      <c r="F8" s="56"/>
      <c r="G8" s="57"/>
      <c r="H8" s="8"/>
      <c r="I8" s="61" t="s">
        <v>4</v>
      </c>
      <c r="J8" s="61"/>
      <c r="K8" s="61"/>
      <c r="L8" s="61"/>
      <c r="M8" s="61"/>
      <c r="N8" s="61"/>
      <c r="O8" s="61"/>
      <c r="P8" s="61"/>
      <c r="Q8" s="61"/>
      <c r="R8" s="61"/>
      <c r="S8" s="61"/>
      <c r="T8" s="61"/>
      <c r="U8" s="61"/>
      <c r="V8" s="61"/>
      <c r="W8" s="61"/>
      <c r="Y8" s="58">
        <f>DATE(YEAR(A8+35),MONTH(A8+35),1)</f>
        <v>45505</v>
      </c>
      <c r="Z8" s="59"/>
      <c r="AA8" s="59"/>
      <c r="AB8" s="59"/>
      <c r="AC8" s="59"/>
      <c r="AD8" s="59"/>
      <c r="AE8" s="60"/>
      <c r="AG8" s="3"/>
      <c r="AH8" s="22"/>
      <c r="AI8" s="9"/>
      <c r="AJ8" s="4"/>
    </row>
    <row r="9" spans="1:36" ht="12.75" customHeight="1" x14ac:dyDescent="0.25">
      <c r="A9" s="24" t="str">
        <f>CHOOSE(1+MOD(startday+1-2,7),"Su","M","Tu","W","Th","F","Sa")</f>
        <v>Su</v>
      </c>
      <c r="B9" s="25" t="str">
        <f>CHOOSE(1+MOD(startday+2-2,7),"Su","M","Tu","W","Th","F","Sa")</f>
        <v>M</v>
      </c>
      <c r="C9" s="25" t="str">
        <f>CHOOSE(1+MOD(startday+3-2,7),"Su","M","Tu","W","Th","F","Sa")</f>
        <v>Tu</v>
      </c>
      <c r="D9" s="25" t="str">
        <f>CHOOSE(1+MOD(startday+4-2,7),"Su","M","Tu","W","Th","F","Sa")</f>
        <v>W</v>
      </c>
      <c r="E9" s="25" t="str">
        <f>CHOOSE(1+MOD(startday+5-2,7),"Su","M","Tu","W","Th","F","Sa")</f>
        <v>Th</v>
      </c>
      <c r="F9" s="25" t="str">
        <f>CHOOSE(1+MOD(startday+6-2,7),"Su","M","Tu","W","Th","F","Sa")</f>
        <v>F</v>
      </c>
      <c r="G9" s="26" t="str">
        <f>CHOOSE(1+MOD(startday+7-2,7),"Su","M","Tu","W","Th","F","Sa")</f>
        <v>Sa</v>
      </c>
      <c r="H9" s="2"/>
      <c r="I9" s="61"/>
      <c r="J9" s="61"/>
      <c r="K9" s="61"/>
      <c r="L9" s="61"/>
      <c r="M9" s="61"/>
      <c r="N9" s="61"/>
      <c r="O9" s="61"/>
      <c r="P9" s="61"/>
      <c r="Q9" s="61"/>
      <c r="R9" s="61"/>
      <c r="S9" s="61"/>
      <c r="T9" s="61"/>
      <c r="U9" s="61"/>
      <c r="V9" s="61"/>
      <c r="W9" s="61"/>
      <c r="Y9" s="24" t="str">
        <f>CHOOSE(1+MOD(startday+1-2,7),"Su","M","Tu","W","Th","F","Sa")</f>
        <v>Su</v>
      </c>
      <c r="Z9" s="25" t="str">
        <f>CHOOSE(1+MOD(startday+2-2,7),"Su","M","Tu","W","Th","F","Sa")</f>
        <v>M</v>
      </c>
      <c r="AA9" s="25" t="str">
        <f>CHOOSE(1+MOD(startday+3-2,7),"Su","M","Tu","W","Th","F","Sa")</f>
        <v>Tu</v>
      </c>
      <c r="AB9" s="25" t="str">
        <f>CHOOSE(1+MOD(startday+4-2,7),"Su","M","Tu","W","Th","F","Sa")</f>
        <v>W</v>
      </c>
      <c r="AC9" s="25" t="str">
        <f>CHOOSE(1+MOD(startday+5-2,7),"Su","M","Tu","W","Th","F","Sa")</f>
        <v>Th</v>
      </c>
      <c r="AD9" s="25" t="str">
        <f>CHOOSE(1+MOD(startday+6-2,7),"Su","M","Tu","W","Th","F","Sa")</f>
        <v>F</v>
      </c>
      <c r="AE9" s="26" t="str">
        <f>CHOOSE(1+MOD(startday+7-2,7),"Su","M","Tu","W","Th","F","Sa")</f>
        <v>Sa</v>
      </c>
      <c r="AG9" s="5"/>
      <c r="AH9" s="32"/>
      <c r="AI9" s="33"/>
      <c r="AJ9" s="6"/>
    </row>
    <row r="10" spans="1:36" x14ac:dyDescent="0.2">
      <c r="A10" s="16" t="str">
        <f>IF(WEEKDAY(A8,1)=startday,A8,"")</f>
        <v/>
      </c>
      <c r="B10" s="17">
        <f>IF(A10="",IF(WEEKDAY(A8,1)=MOD(startday,7)+1,A8,""),A10+1)</f>
        <v>45474</v>
      </c>
      <c r="C10" s="17">
        <f>IF(B10="",IF(WEEKDAY(A8,1)=MOD(startday+1,7)+1,A8,""),B10+1)</f>
        <v>45475</v>
      </c>
      <c r="D10" s="17">
        <f>IF(C10="",IF(WEEKDAY(A8,1)=MOD(startday+2,7)+1,A8,""),C10+1)</f>
        <v>45476</v>
      </c>
      <c r="E10" s="17">
        <f>IF(D10="",IF(WEEKDAY(A8,1)=MOD(startday+3,7)+1,A8,""),D10+1)</f>
        <v>45477</v>
      </c>
      <c r="F10" s="17">
        <f>IF(E10="",IF(WEEKDAY(A8,1)=MOD(startday+4,7)+1,A8,""),E10+1)</f>
        <v>45478</v>
      </c>
      <c r="G10" s="18">
        <f>IF(F10="",IF(WEEKDAY(A8,1)=MOD(startday+5,7)+1,A8,""),F10+1)</f>
        <v>45479</v>
      </c>
      <c r="H10" s="2"/>
      <c r="Y10" s="16" t="str">
        <f>IF(WEEKDAY(Y8,1)=startday,Y8,"")</f>
        <v/>
      </c>
      <c r="Z10" s="17" t="str">
        <f>IF(Y10="",IF(WEEKDAY(Y8,1)=MOD(startday,7)+1,Y8,""),Y10+1)</f>
        <v/>
      </c>
      <c r="AA10" s="17" t="str">
        <f>IF(Z10="",IF(WEEKDAY(Y8,1)=MOD(startday+1,7)+1,Y8,""),Z10+1)</f>
        <v/>
      </c>
      <c r="AB10" s="17" t="str">
        <f>IF(AA10="",IF(WEEKDAY(Y8,1)=MOD(startday+2,7)+1,Y8,""),AA10+1)</f>
        <v/>
      </c>
      <c r="AC10" s="17">
        <f>IF(AB10="",IF(WEEKDAY(Y8,1)=MOD(startday+3,7)+1,Y8,""),AB10+1)</f>
        <v>45505</v>
      </c>
      <c r="AD10" s="17">
        <f>IF(AC10="",IF(WEEKDAY(Y8,1)=MOD(startday+4,7)+1,Y8,""),AC10+1)</f>
        <v>45506</v>
      </c>
      <c r="AE10" s="18">
        <f>IF(AD10="",IF(WEEKDAY(Y8,1)=MOD(startday+5,7)+1,Y8,""),AD10+1)</f>
        <v>45507</v>
      </c>
      <c r="AG10" s="5"/>
      <c r="AH10" s="42"/>
      <c r="AI10" s="35" t="s">
        <v>16</v>
      </c>
      <c r="AJ10" s="6"/>
    </row>
    <row r="11" spans="1:36" x14ac:dyDescent="0.2">
      <c r="A11" s="16">
        <f>IF(G10="","",IF(MONTH(G10+1)&lt;&gt;MONTH(G10),"",G10+1))</f>
        <v>45480</v>
      </c>
      <c r="B11" s="17">
        <f t="shared" ref="B11:G11" si="0">IF(A11="","",IF(MONTH(A11+1)&lt;&gt;MONTH(A11),"",A11+1))</f>
        <v>45481</v>
      </c>
      <c r="C11" s="17">
        <f t="shared" si="0"/>
        <v>45482</v>
      </c>
      <c r="D11" s="17">
        <f t="shared" si="0"/>
        <v>45483</v>
      </c>
      <c r="E11" s="17">
        <f t="shared" si="0"/>
        <v>45484</v>
      </c>
      <c r="F11" s="17">
        <f t="shared" si="0"/>
        <v>45485</v>
      </c>
      <c r="G11" s="18">
        <f t="shared" si="0"/>
        <v>45486</v>
      </c>
      <c r="H11" s="2"/>
      <c r="Y11" s="16">
        <f>IF(AE10="","",IF(MONTH(AE10+1)&lt;&gt;MONTH(AE10),"",AE10+1))</f>
        <v>45508</v>
      </c>
      <c r="Z11" s="17">
        <f t="shared" ref="Z11:AE15" si="1">IF(Y11="","",IF(MONTH(Y11+1)&lt;&gt;MONTH(Y11),"",Y11+1))</f>
        <v>45509</v>
      </c>
      <c r="AA11" s="17">
        <f t="shared" si="1"/>
        <v>45510</v>
      </c>
      <c r="AB11" s="17">
        <f t="shared" si="1"/>
        <v>45511</v>
      </c>
      <c r="AC11" s="17">
        <f t="shared" si="1"/>
        <v>45512</v>
      </c>
      <c r="AD11" s="17">
        <f t="shared" si="1"/>
        <v>45513</v>
      </c>
      <c r="AE11" s="18">
        <f t="shared" si="1"/>
        <v>45514</v>
      </c>
      <c r="AG11" s="5"/>
      <c r="AH11" s="34"/>
      <c r="AI11" s="35"/>
      <c r="AJ11" s="6"/>
    </row>
    <row r="12" spans="1:36" x14ac:dyDescent="0.2">
      <c r="A12" s="16">
        <f>IF(G11="","",IF(MONTH(G11+1)&lt;&gt;MONTH(G11),"",G11+1))</f>
        <v>45487</v>
      </c>
      <c r="B12" s="17">
        <f t="shared" ref="B12:G15" si="2">IF(A12="","",IF(MONTH(A12+1)&lt;&gt;MONTH(A12),"",A12+1))</f>
        <v>45488</v>
      </c>
      <c r="C12" s="17">
        <f t="shared" si="2"/>
        <v>45489</v>
      </c>
      <c r="D12" s="17">
        <f t="shared" si="2"/>
        <v>45490</v>
      </c>
      <c r="E12" s="17">
        <f t="shared" si="2"/>
        <v>45491</v>
      </c>
      <c r="F12" s="17">
        <f t="shared" si="2"/>
        <v>45492</v>
      </c>
      <c r="G12" s="18">
        <f t="shared" si="2"/>
        <v>45493</v>
      </c>
      <c r="H12" s="2"/>
      <c r="P12" s="2"/>
      <c r="Y12" s="16">
        <f>IF(AE11="","",IF(MONTH(AE11+1)&lt;&gt;MONTH(AE11),"",AE11+1))</f>
        <v>45515</v>
      </c>
      <c r="Z12" s="17">
        <f t="shared" si="1"/>
        <v>45516</v>
      </c>
      <c r="AA12" s="17">
        <f t="shared" si="1"/>
        <v>45517</v>
      </c>
      <c r="AB12" s="17">
        <f t="shared" si="1"/>
        <v>45518</v>
      </c>
      <c r="AC12" s="17">
        <f t="shared" si="1"/>
        <v>45519</v>
      </c>
      <c r="AD12" s="17">
        <f t="shared" si="1"/>
        <v>45520</v>
      </c>
      <c r="AE12" s="18">
        <f t="shared" si="1"/>
        <v>45521</v>
      </c>
      <c r="AG12" s="5"/>
      <c r="AH12" s="43"/>
      <c r="AI12" s="35" t="s">
        <v>12</v>
      </c>
      <c r="AJ12" s="6"/>
    </row>
    <row r="13" spans="1:36" x14ac:dyDescent="0.2">
      <c r="A13" s="16">
        <f>IF(G12="","",IF(MONTH(G12+1)&lt;&gt;MONTH(G12),"",G12+1))</f>
        <v>45494</v>
      </c>
      <c r="B13" s="17">
        <f t="shared" si="2"/>
        <v>45495</v>
      </c>
      <c r="C13" s="17">
        <f t="shared" si="2"/>
        <v>45496</v>
      </c>
      <c r="D13" s="17">
        <f t="shared" si="2"/>
        <v>45497</v>
      </c>
      <c r="E13" s="17">
        <f t="shared" si="2"/>
        <v>45498</v>
      </c>
      <c r="F13" s="17">
        <f t="shared" si="2"/>
        <v>45499</v>
      </c>
      <c r="G13" s="18">
        <f t="shared" si="2"/>
        <v>45500</v>
      </c>
      <c r="H13" s="2"/>
      <c r="P13" s="2"/>
      <c r="Y13" s="16">
        <f>IF(AE12="","",IF(MONTH(AE12+1)&lt;&gt;MONTH(AE12),"",AE12+1))</f>
        <v>45522</v>
      </c>
      <c r="Z13" s="36">
        <f t="shared" si="1"/>
        <v>45523</v>
      </c>
      <c r="AA13" s="17">
        <f t="shared" si="1"/>
        <v>45524</v>
      </c>
      <c r="AB13" s="17">
        <f t="shared" si="1"/>
        <v>45525</v>
      </c>
      <c r="AC13" s="17">
        <f t="shared" si="1"/>
        <v>45526</v>
      </c>
      <c r="AD13" s="38">
        <f t="shared" si="1"/>
        <v>45527</v>
      </c>
      <c r="AE13" s="18">
        <f t="shared" si="1"/>
        <v>45528</v>
      </c>
      <c r="AG13" s="5"/>
      <c r="AH13" s="34"/>
      <c r="AI13" s="35"/>
      <c r="AJ13" s="6"/>
    </row>
    <row r="14" spans="1:36" x14ac:dyDescent="0.2">
      <c r="A14" s="16">
        <f>IF(G13="","",IF(MONTH(G13+1)&lt;&gt;MONTH(G13),"",G13+1))</f>
        <v>45501</v>
      </c>
      <c r="B14" s="17">
        <f t="shared" si="2"/>
        <v>45502</v>
      </c>
      <c r="C14" s="17">
        <f t="shared" si="2"/>
        <v>45503</v>
      </c>
      <c r="D14" s="17">
        <f t="shared" si="2"/>
        <v>45504</v>
      </c>
      <c r="E14" s="17" t="str">
        <f t="shared" si="2"/>
        <v/>
      </c>
      <c r="F14" s="17" t="str">
        <f t="shared" si="2"/>
        <v/>
      </c>
      <c r="G14" s="18" t="str">
        <f t="shared" si="2"/>
        <v/>
      </c>
      <c r="H14" s="2"/>
      <c r="P14" s="2"/>
      <c r="Y14" s="16">
        <f>IF(AE13="","",IF(MONTH(AE13+1)&lt;&gt;MONTH(AE13),"",AE13+1))</f>
        <v>45529</v>
      </c>
      <c r="Z14" s="41">
        <f t="shared" si="1"/>
        <v>45530</v>
      </c>
      <c r="AA14" s="39">
        <f t="shared" si="1"/>
        <v>45531</v>
      </c>
      <c r="AB14" s="36">
        <f t="shared" si="1"/>
        <v>45532</v>
      </c>
      <c r="AC14" s="36">
        <f t="shared" si="1"/>
        <v>45533</v>
      </c>
      <c r="AD14" s="17">
        <f t="shared" si="1"/>
        <v>45534</v>
      </c>
      <c r="AE14" s="18">
        <f t="shared" si="1"/>
        <v>45535</v>
      </c>
      <c r="AG14" s="5"/>
      <c r="AH14" s="44"/>
      <c r="AI14" s="35" t="s">
        <v>13</v>
      </c>
      <c r="AJ14" s="6"/>
    </row>
    <row r="15" spans="1:36" x14ac:dyDescent="0.2">
      <c r="A15" s="19" t="str">
        <f>IF(G14="","",IF(MONTH(G14+1)&lt;&gt;MONTH(G14),"",G14+1))</f>
        <v/>
      </c>
      <c r="B15" s="20" t="str">
        <f t="shared" si="2"/>
        <v/>
      </c>
      <c r="C15" s="20" t="str">
        <f t="shared" si="2"/>
        <v/>
      </c>
      <c r="D15" s="20" t="str">
        <f t="shared" si="2"/>
        <v/>
      </c>
      <c r="E15" s="20" t="str">
        <f t="shared" si="2"/>
        <v/>
      </c>
      <c r="F15" s="20" t="str">
        <f t="shared" si="2"/>
        <v/>
      </c>
      <c r="G15" s="21" t="str">
        <f t="shared" si="2"/>
        <v/>
      </c>
      <c r="H15" s="2"/>
      <c r="P15" s="2"/>
      <c r="Y15" s="19" t="str">
        <f>IF(AE14="","",IF(MONTH(AE14+1)&lt;&gt;MONTH(AE14),"",AE14+1))</f>
        <v/>
      </c>
      <c r="Z15" s="20" t="str">
        <f t="shared" si="1"/>
        <v/>
      </c>
      <c r="AA15" s="20" t="str">
        <f t="shared" si="1"/>
        <v/>
      </c>
      <c r="AB15" s="20" t="str">
        <f t="shared" si="1"/>
        <v/>
      </c>
      <c r="AC15" s="20" t="str">
        <f t="shared" si="1"/>
        <v/>
      </c>
      <c r="AD15" s="20" t="str">
        <f t="shared" si="1"/>
        <v/>
      </c>
      <c r="AE15" s="21" t="str">
        <f t="shared" si="1"/>
        <v/>
      </c>
      <c r="AG15" s="5"/>
      <c r="AH15" s="34"/>
      <c r="AI15" s="35"/>
      <c r="AJ15" s="6"/>
    </row>
    <row r="16" spans="1:36" x14ac:dyDescent="0.2">
      <c r="AG16" s="5"/>
      <c r="AH16" s="45"/>
      <c r="AI16" s="35" t="s">
        <v>15</v>
      </c>
      <c r="AJ16" s="6"/>
    </row>
    <row r="17" spans="1:36" ht="15" x14ac:dyDescent="0.2">
      <c r="A17" s="55">
        <f>DATE(YEAR(Y8+35),MONTH(Y8+35),1)</f>
        <v>45536</v>
      </c>
      <c r="B17" s="56"/>
      <c r="C17" s="56"/>
      <c r="D17" s="56"/>
      <c r="E17" s="56"/>
      <c r="F17" s="56"/>
      <c r="G17" s="57"/>
      <c r="H17" s="8"/>
      <c r="I17" s="55">
        <f>DATE(YEAR(A17+35),MONTH(A17+35),1)</f>
        <v>45566</v>
      </c>
      <c r="J17" s="56"/>
      <c r="K17" s="56"/>
      <c r="L17" s="56"/>
      <c r="M17" s="56"/>
      <c r="N17" s="56"/>
      <c r="O17" s="57"/>
      <c r="P17" s="8"/>
      <c r="Q17" s="55">
        <f>DATE(YEAR(I17+35),MONTH(I17+35),1)</f>
        <v>45597</v>
      </c>
      <c r="R17" s="56"/>
      <c r="S17" s="56"/>
      <c r="T17" s="56"/>
      <c r="U17" s="56"/>
      <c r="V17" s="56"/>
      <c r="W17" s="57"/>
      <c r="Y17" s="55">
        <f>DATE(YEAR(Q17+35),MONTH(Q17+35),1)</f>
        <v>45627</v>
      </c>
      <c r="Z17" s="56"/>
      <c r="AA17" s="56"/>
      <c r="AB17" s="56"/>
      <c r="AC17" s="56"/>
      <c r="AD17" s="56"/>
      <c r="AE17" s="57"/>
      <c r="AG17" s="5"/>
      <c r="AH17" s="34"/>
      <c r="AI17" s="35" t="s">
        <v>14</v>
      </c>
      <c r="AJ17" s="6"/>
    </row>
    <row r="18" spans="1:36" ht="13.5" x14ac:dyDescent="0.25">
      <c r="A18" s="24" t="str">
        <f>CHOOSE(1+MOD(startday+1-2,7),"Su","M","Tu","W","Th","F","Sa")</f>
        <v>Su</v>
      </c>
      <c r="B18" s="25" t="str">
        <f>CHOOSE(1+MOD(startday+2-2,7),"Su","M","Tu","W","Th","F","Sa")</f>
        <v>M</v>
      </c>
      <c r="C18" s="25" t="str">
        <f>CHOOSE(1+MOD(startday+3-2,7),"Su","M","Tu","W","Th","F","Sa")</f>
        <v>Tu</v>
      </c>
      <c r="D18" s="25" t="str">
        <f>CHOOSE(1+MOD(startday+4-2,7),"Su","M","Tu","W","Th","F","Sa")</f>
        <v>W</v>
      </c>
      <c r="E18" s="25" t="str">
        <f>CHOOSE(1+MOD(startday+5-2,7),"Su","M","Tu","W","Th","F","Sa")</f>
        <v>Th</v>
      </c>
      <c r="F18" s="25" t="str">
        <f>CHOOSE(1+MOD(startday+6-2,7),"Su","M","Tu","W","Th","F","Sa")</f>
        <v>F</v>
      </c>
      <c r="G18" s="26" t="str">
        <f>CHOOSE(1+MOD(startday+7-2,7),"Su","M","Tu","W","Th","F","Sa")</f>
        <v>Sa</v>
      </c>
      <c r="H18" s="27"/>
      <c r="I18" s="24" t="str">
        <f>CHOOSE(1+MOD(startday+1-2,7),"Su","M","Tu","W","Th","F","Sa")</f>
        <v>Su</v>
      </c>
      <c r="J18" s="25" t="str">
        <f>CHOOSE(1+MOD(startday+2-2,7),"Su","M","Tu","W","Th","F","Sa")</f>
        <v>M</v>
      </c>
      <c r="K18" s="25" t="str">
        <f>CHOOSE(1+MOD(startday+3-2,7),"Su","M","Tu","W","Th","F","Sa")</f>
        <v>Tu</v>
      </c>
      <c r="L18" s="25" t="str">
        <f>CHOOSE(1+MOD(startday+4-2,7),"Su","M","Tu","W","Th","F","Sa")</f>
        <v>W</v>
      </c>
      <c r="M18" s="25" t="str">
        <f>CHOOSE(1+MOD(startday+5-2,7),"Su","M","Tu","W","Th","F","Sa")</f>
        <v>Th</v>
      </c>
      <c r="N18" s="25" t="str">
        <f>CHOOSE(1+MOD(startday+6-2,7),"Su","M","Tu","W","Th","F","Sa")</f>
        <v>F</v>
      </c>
      <c r="O18" s="26" t="str">
        <f>CHOOSE(1+MOD(startday+7-2,7),"Su","M","Tu","W","Th","F","Sa")</f>
        <v>Sa</v>
      </c>
      <c r="P18" s="27"/>
      <c r="Q18" s="24" t="str">
        <f>CHOOSE(1+MOD(startday+1-2,7),"Su","M","Tu","W","Th","F","Sa")</f>
        <v>Su</v>
      </c>
      <c r="R18" s="25" t="str">
        <f>CHOOSE(1+MOD(startday+2-2,7),"Su","M","Tu","W","Th","F","Sa")</f>
        <v>M</v>
      </c>
      <c r="S18" s="25" t="str">
        <f>CHOOSE(1+MOD(startday+3-2,7),"Su","M","Tu","W","Th","F","Sa")</f>
        <v>Tu</v>
      </c>
      <c r="T18" s="25" t="str">
        <f>CHOOSE(1+MOD(startday+4-2,7),"Su","M","Tu","W","Th","F","Sa")</f>
        <v>W</v>
      </c>
      <c r="U18" s="25" t="str">
        <f>CHOOSE(1+MOD(startday+5-2,7),"Su","M","Tu","W","Th","F","Sa")</f>
        <v>Th</v>
      </c>
      <c r="V18" s="25" t="str">
        <f>CHOOSE(1+MOD(startday+6-2,7),"Su","M","Tu","W","Th","F","Sa")</f>
        <v>F</v>
      </c>
      <c r="W18" s="26" t="str">
        <f>CHOOSE(1+MOD(startday+7-2,7),"Su","M","Tu","W","Th","F","Sa")</f>
        <v>Sa</v>
      </c>
      <c r="X18" s="28"/>
      <c r="Y18" s="24" t="str">
        <f>CHOOSE(1+MOD(startday+1-2,7),"Su","M","Tu","W","Th","F","Sa")</f>
        <v>Su</v>
      </c>
      <c r="Z18" s="25" t="str">
        <f>CHOOSE(1+MOD(startday+2-2,7),"Su","M","Tu","W","Th","F","Sa")</f>
        <v>M</v>
      </c>
      <c r="AA18" s="25" t="str">
        <f>CHOOSE(1+MOD(startday+3-2,7),"Su","M","Tu","W","Th","F","Sa")</f>
        <v>Tu</v>
      </c>
      <c r="AB18" s="25" t="str">
        <f>CHOOSE(1+MOD(startday+4-2,7),"Su","M","Tu","W","Th","F","Sa")</f>
        <v>W</v>
      </c>
      <c r="AC18" s="25" t="str">
        <f>CHOOSE(1+MOD(startday+5-2,7),"Su","M","Tu","W","Th","F","Sa")</f>
        <v>Th</v>
      </c>
      <c r="AD18" s="25" t="str">
        <f>CHOOSE(1+MOD(startday+6-2,7),"Su","M","Tu","W","Th","F","Sa")</f>
        <v>F</v>
      </c>
      <c r="AE18" s="26" t="str">
        <f>CHOOSE(1+MOD(startday+7-2,7),"Su","M","Tu","W","Th","F","Sa")</f>
        <v>Sa</v>
      </c>
      <c r="AG18" s="5"/>
      <c r="AH18" s="34"/>
      <c r="AI18" s="35"/>
      <c r="AJ18" s="6"/>
    </row>
    <row r="19" spans="1:36" x14ac:dyDescent="0.2">
      <c r="A19" s="16">
        <f>IF(WEEKDAY(A17,1)=startday,A17,"")</f>
        <v>45536</v>
      </c>
      <c r="B19" s="17">
        <f>IF(A19="",IF(WEEKDAY(A17,1)=MOD(startday,7)+1,A17,""),A19+1)</f>
        <v>45537</v>
      </c>
      <c r="C19" s="17">
        <f>IF(B19="",IF(WEEKDAY(A17,1)=MOD(startday+1,7)+1,A17,""),B19+1)</f>
        <v>45538</v>
      </c>
      <c r="D19" s="17">
        <f>IF(C19="",IF(WEEKDAY(A17,1)=MOD(startday+2,7)+1,A17,""),C19+1)</f>
        <v>45539</v>
      </c>
      <c r="E19" s="17">
        <f>IF(D19="",IF(WEEKDAY(A17,1)=MOD(startday+3,7)+1,A17,""),D19+1)</f>
        <v>45540</v>
      </c>
      <c r="F19" s="17">
        <f>IF(E19="",IF(WEEKDAY(A17,1)=MOD(startday+4,7)+1,A17,""),E19+1)</f>
        <v>45541</v>
      </c>
      <c r="G19" s="18">
        <f>IF(F19="",IF(WEEKDAY(A17,1)=MOD(startday+5,7)+1,A17,""),F19+1)</f>
        <v>45542</v>
      </c>
      <c r="H19" s="2"/>
      <c r="I19" s="16" t="str">
        <f>IF(WEEKDAY(I17,1)=startday,I17,"")</f>
        <v/>
      </c>
      <c r="J19" s="17" t="str">
        <f>IF(I19="",IF(WEEKDAY(I17,1)=MOD(startday,7)+1,I17,""),I19+1)</f>
        <v/>
      </c>
      <c r="K19" s="17">
        <f>IF(J19="",IF(WEEKDAY(I17,1)=MOD(startday+1,7)+1,I17,""),J19+1)</f>
        <v>45566</v>
      </c>
      <c r="L19" s="17">
        <f>IF(K19="",IF(WEEKDAY(I17,1)=MOD(startday+2,7)+1,I17,""),K19+1)</f>
        <v>45567</v>
      </c>
      <c r="M19" s="17">
        <f>IF(L19="",IF(WEEKDAY(I17,1)=MOD(startday+3,7)+1,I17,""),L19+1)</f>
        <v>45568</v>
      </c>
      <c r="N19" s="17">
        <f>IF(M19="",IF(WEEKDAY(I17,1)=MOD(startday+4,7)+1,I17,""),M19+1)</f>
        <v>45569</v>
      </c>
      <c r="O19" s="18">
        <f>IF(N19="",IF(WEEKDAY(I17,1)=MOD(startday+5,7)+1,I17,""),N19+1)</f>
        <v>45570</v>
      </c>
      <c r="P19" s="2"/>
      <c r="Q19" s="16" t="str">
        <f>IF(WEEKDAY(Q17,1)=startday,Q17,"")</f>
        <v/>
      </c>
      <c r="R19" s="17" t="str">
        <f>IF(Q19="",IF(WEEKDAY(Q17,1)=MOD(startday,7)+1,Q17,""),Q19+1)</f>
        <v/>
      </c>
      <c r="S19" s="17" t="str">
        <f>IF(R19="",IF(WEEKDAY(Q17,1)=MOD(startday+1,7)+1,Q17,""),R19+1)</f>
        <v/>
      </c>
      <c r="T19" s="17" t="str">
        <f>IF(S19="",IF(WEEKDAY(Q17,1)=MOD(startday+2,7)+1,Q17,""),S19+1)</f>
        <v/>
      </c>
      <c r="U19" s="17" t="str">
        <f>IF(T19="",IF(WEEKDAY(Q17,1)=MOD(startday+3,7)+1,Q17,""),T19+1)</f>
        <v/>
      </c>
      <c r="V19" s="40">
        <f>IF(U19="",IF(WEEKDAY(Q17,1)=MOD(startday+4,7)+1,Q17,""),U19+1)</f>
        <v>45597</v>
      </c>
      <c r="W19" s="18">
        <f>IF(V19="",IF(WEEKDAY(Q17,1)=MOD(startday+5,7)+1,Q17,""),V19+1)</f>
        <v>45598</v>
      </c>
      <c r="Y19" s="16">
        <f>IF(WEEKDAY(Y17,1)=startday,Y17,"")</f>
        <v>45627</v>
      </c>
      <c r="Z19" s="17">
        <f>IF(Y19="",IF(WEEKDAY(Y17,1)=MOD(startday,7)+1,Y17,""),Y19+1)</f>
        <v>45628</v>
      </c>
      <c r="AA19" s="17">
        <f>IF(Z19="",IF(WEEKDAY(Y17,1)=MOD(startday+1,7)+1,Y17,""),Z19+1)</f>
        <v>45629</v>
      </c>
      <c r="AB19" s="17">
        <f>IF(AA19="",IF(WEEKDAY(Y17,1)=MOD(startday+2,7)+1,Y17,""),AA19+1)</f>
        <v>45630</v>
      </c>
      <c r="AC19" s="17">
        <f>IF(AB19="",IF(WEEKDAY(Y17,1)=MOD(startday+3,7)+1,Y17,""),AB19+1)</f>
        <v>45631</v>
      </c>
      <c r="AD19" s="17">
        <f>IF(AC19="",IF(WEEKDAY(Y17,1)=MOD(startday+4,7)+1,Y17,""),AC19+1)</f>
        <v>45632</v>
      </c>
      <c r="AE19" s="18">
        <f>IF(AD19="",IF(WEEKDAY(Y17,1)=MOD(startday+5,7)+1,Y17,""),AD19+1)</f>
        <v>45633</v>
      </c>
      <c r="AG19" s="5"/>
      <c r="AH19" s="34"/>
      <c r="AI19" s="35"/>
      <c r="AJ19" s="6"/>
    </row>
    <row r="20" spans="1:36" x14ac:dyDescent="0.2">
      <c r="A20" s="16">
        <f>IF(G19="","",IF(MONTH(G19+1)&lt;&gt;MONTH(G19),"",G19+1))</f>
        <v>45543</v>
      </c>
      <c r="B20" s="17">
        <f t="shared" ref="B20:G24" si="3">IF(A20="","",IF(MONTH(A20+1)&lt;&gt;MONTH(A20),"",A20+1))</f>
        <v>45544</v>
      </c>
      <c r="C20" s="17">
        <f t="shared" si="3"/>
        <v>45545</v>
      </c>
      <c r="D20" s="17">
        <f t="shared" si="3"/>
        <v>45546</v>
      </c>
      <c r="E20" s="17">
        <f t="shared" si="3"/>
        <v>45547</v>
      </c>
      <c r="F20" s="17">
        <f t="shared" si="3"/>
        <v>45548</v>
      </c>
      <c r="G20" s="18">
        <f t="shared" si="3"/>
        <v>45549</v>
      </c>
      <c r="H20" s="2"/>
      <c r="I20" s="16">
        <f>IF(O19="","",IF(MONTH(O19+1)&lt;&gt;MONTH(O19),"",O19+1))</f>
        <v>45571</v>
      </c>
      <c r="J20" s="17">
        <f t="shared" ref="J20:O24" si="4">IF(I20="","",IF(MONTH(I20+1)&lt;&gt;MONTH(I20),"",I20+1))</f>
        <v>45572</v>
      </c>
      <c r="K20" s="17">
        <f t="shared" si="4"/>
        <v>45573</v>
      </c>
      <c r="L20" s="17">
        <f t="shared" si="4"/>
        <v>45574</v>
      </c>
      <c r="M20" s="17">
        <f t="shared" si="4"/>
        <v>45575</v>
      </c>
      <c r="N20" s="17">
        <f t="shared" si="4"/>
        <v>45576</v>
      </c>
      <c r="O20" s="18">
        <f t="shared" si="4"/>
        <v>45577</v>
      </c>
      <c r="P20" s="2"/>
      <c r="Q20" s="16">
        <f>IF(W19="","",IF(MONTH(W19+1)&lt;&gt;MONTH(W19),"",W19+1))</f>
        <v>45599</v>
      </c>
      <c r="R20" s="17">
        <f t="shared" ref="R20:W24" si="5">IF(Q20="","",IF(MONTH(Q20+1)&lt;&gt;MONTH(Q20),"",Q20+1))</f>
        <v>45600</v>
      </c>
      <c r="S20" s="17">
        <f t="shared" si="5"/>
        <v>45601</v>
      </c>
      <c r="T20" s="17">
        <f t="shared" si="5"/>
        <v>45602</v>
      </c>
      <c r="U20" s="17">
        <f t="shared" si="5"/>
        <v>45603</v>
      </c>
      <c r="V20" s="17">
        <f t="shared" si="5"/>
        <v>45604</v>
      </c>
      <c r="W20" s="18">
        <f t="shared" si="5"/>
        <v>45605</v>
      </c>
      <c r="Y20" s="16">
        <f>IF(AE19="","",IF(MONTH(AE19+1)&lt;&gt;MONTH(AE19),"",AE19+1))</f>
        <v>45634</v>
      </c>
      <c r="Z20" s="17">
        <f t="shared" ref="Z20:AE24" si="6">IF(Y20="","",IF(MONTH(Y20+1)&lt;&gt;MONTH(Y20),"",Y20+1))</f>
        <v>45635</v>
      </c>
      <c r="AA20" s="17">
        <f t="shared" si="6"/>
        <v>45636</v>
      </c>
      <c r="AB20" s="17">
        <f t="shared" si="6"/>
        <v>45637</v>
      </c>
      <c r="AC20" s="17">
        <f t="shared" si="6"/>
        <v>45638</v>
      </c>
      <c r="AD20" s="17">
        <f t="shared" si="6"/>
        <v>45639</v>
      </c>
      <c r="AE20" s="18">
        <f t="shared" si="6"/>
        <v>45640</v>
      </c>
      <c r="AG20" s="5"/>
      <c r="AH20" s="34"/>
      <c r="AI20" s="35"/>
      <c r="AJ20" s="6"/>
    </row>
    <row r="21" spans="1:36" x14ac:dyDescent="0.2">
      <c r="A21" s="16">
        <f>IF(G20="","",IF(MONTH(G20+1)&lt;&gt;MONTH(G20),"",G20+1))</f>
        <v>45550</v>
      </c>
      <c r="B21" s="17">
        <f t="shared" si="3"/>
        <v>45551</v>
      </c>
      <c r="C21" s="17">
        <f t="shared" si="3"/>
        <v>45552</v>
      </c>
      <c r="D21" s="17">
        <f t="shared" si="3"/>
        <v>45553</v>
      </c>
      <c r="E21" s="17">
        <f t="shared" si="3"/>
        <v>45554</v>
      </c>
      <c r="F21" s="17">
        <f t="shared" si="3"/>
        <v>45555</v>
      </c>
      <c r="G21" s="18">
        <f t="shared" si="3"/>
        <v>45556</v>
      </c>
      <c r="H21" s="2"/>
      <c r="I21" s="16">
        <f>IF(O20="","",IF(MONTH(O20+1)&lt;&gt;MONTH(O20),"",O20+1))</f>
        <v>45578</v>
      </c>
      <c r="J21" s="17">
        <f t="shared" si="4"/>
        <v>45579</v>
      </c>
      <c r="K21" s="17">
        <f t="shared" si="4"/>
        <v>45580</v>
      </c>
      <c r="L21" s="17">
        <f t="shared" si="4"/>
        <v>45581</v>
      </c>
      <c r="M21" s="17">
        <f t="shared" si="4"/>
        <v>45582</v>
      </c>
      <c r="N21" s="17">
        <f t="shared" si="4"/>
        <v>45583</v>
      </c>
      <c r="O21" s="18">
        <f t="shared" si="4"/>
        <v>45584</v>
      </c>
      <c r="P21" s="2"/>
      <c r="Q21" s="16">
        <f>IF(W20="","",IF(MONTH(W20+1)&lt;&gt;MONTH(W20),"",W20+1))</f>
        <v>45606</v>
      </c>
      <c r="R21" s="17">
        <f t="shared" si="5"/>
        <v>45607</v>
      </c>
      <c r="S21" s="17">
        <f t="shared" si="5"/>
        <v>45608</v>
      </c>
      <c r="T21" s="17">
        <f t="shared" si="5"/>
        <v>45609</v>
      </c>
      <c r="U21" s="17">
        <f t="shared" si="5"/>
        <v>45610</v>
      </c>
      <c r="V21" s="17">
        <f t="shared" si="5"/>
        <v>45611</v>
      </c>
      <c r="W21" s="18">
        <f t="shared" si="5"/>
        <v>45612</v>
      </c>
      <c r="Y21" s="16">
        <f>IF(AE20="","",IF(MONTH(AE20+1)&lt;&gt;MONTH(AE20),"",AE20+1))</f>
        <v>45641</v>
      </c>
      <c r="Z21" s="17">
        <f t="shared" si="6"/>
        <v>45642</v>
      </c>
      <c r="AA21" s="17">
        <f t="shared" si="6"/>
        <v>45643</v>
      </c>
      <c r="AB21" s="17">
        <f t="shared" si="6"/>
        <v>45644</v>
      </c>
      <c r="AC21" s="38">
        <f t="shared" si="6"/>
        <v>45645</v>
      </c>
      <c r="AD21" s="37">
        <f t="shared" si="6"/>
        <v>45646</v>
      </c>
      <c r="AE21" s="18">
        <f t="shared" si="6"/>
        <v>45647</v>
      </c>
      <c r="AG21" s="5"/>
      <c r="AH21" s="34"/>
      <c r="AI21" s="35"/>
      <c r="AJ21" s="6"/>
    </row>
    <row r="22" spans="1:36" x14ac:dyDescent="0.2">
      <c r="A22" s="16">
        <f>IF(G21="","",IF(MONTH(G21+1)&lt;&gt;MONTH(G21),"",G21+1))</f>
        <v>45557</v>
      </c>
      <c r="B22" s="17">
        <f t="shared" si="3"/>
        <v>45558</v>
      </c>
      <c r="C22" s="17">
        <f t="shared" si="3"/>
        <v>45559</v>
      </c>
      <c r="D22" s="17">
        <f t="shared" si="3"/>
        <v>45560</v>
      </c>
      <c r="E22" s="17">
        <f t="shared" si="3"/>
        <v>45561</v>
      </c>
      <c r="F22" s="17">
        <f t="shared" si="3"/>
        <v>45562</v>
      </c>
      <c r="G22" s="18">
        <f t="shared" si="3"/>
        <v>45563</v>
      </c>
      <c r="H22" s="2"/>
      <c r="I22" s="16">
        <f>IF(O21="","",IF(MONTH(O21+1)&lt;&gt;MONTH(O21),"",O21+1))</f>
        <v>45585</v>
      </c>
      <c r="J22" s="17">
        <f t="shared" si="4"/>
        <v>45586</v>
      </c>
      <c r="K22" s="17">
        <f t="shared" si="4"/>
        <v>45587</v>
      </c>
      <c r="L22" s="17">
        <f t="shared" si="4"/>
        <v>45588</v>
      </c>
      <c r="M22" s="17">
        <f t="shared" si="4"/>
        <v>45589</v>
      </c>
      <c r="N22" s="17">
        <f t="shared" si="4"/>
        <v>45590</v>
      </c>
      <c r="O22" s="18">
        <f t="shared" si="4"/>
        <v>45591</v>
      </c>
      <c r="P22" s="2"/>
      <c r="Q22" s="16">
        <f>IF(W21="","",IF(MONTH(W21+1)&lt;&gt;MONTH(W21),"",W21+1))</f>
        <v>45613</v>
      </c>
      <c r="R22" s="17">
        <f t="shared" si="5"/>
        <v>45614</v>
      </c>
      <c r="S22" s="17">
        <f t="shared" si="5"/>
        <v>45615</v>
      </c>
      <c r="T22" s="17">
        <f t="shared" si="5"/>
        <v>45616</v>
      </c>
      <c r="U22" s="17">
        <f t="shared" si="5"/>
        <v>45617</v>
      </c>
      <c r="V22" s="17">
        <f t="shared" si="5"/>
        <v>45618</v>
      </c>
      <c r="W22" s="18">
        <f t="shared" si="5"/>
        <v>45619</v>
      </c>
      <c r="Y22" s="16">
        <f>IF(AE21="","",IF(MONTH(AE21+1)&lt;&gt;MONTH(AE21),"",AE21+1))</f>
        <v>45648</v>
      </c>
      <c r="Z22" s="40">
        <f t="shared" si="6"/>
        <v>45649</v>
      </c>
      <c r="AA22" s="40">
        <f t="shared" si="6"/>
        <v>45650</v>
      </c>
      <c r="AB22" s="40">
        <f t="shared" si="6"/>
        <v>45651</v>
      </c>
      <c r="AC22" s="40">
        <f t="shared" si="6"/>
        <v>45652</v>
      </c>
      <c r="AD22" s="40">
        <f t="shared" si="6"/>
        <v>45653</v>
      </c>
      <c r="AE22" s="18">
        <f t="shared" si="6"/>
        <v>45654</v>
      </c>
      <c r="AG22" s="5"/>
      <c r="AH22" s="34"/>
      <c r="AI22" s="35"/>
      <c r="AJ22" s="6"/>
    </row>
    <row r="23" spans="1:36" x14ac:dyDescent="0.2">
      <c r="A23" s="16">
        <f>IF(G22="","",IF(MONTH(G22+1)&lt;&gt;MONTH(G22),"",G22+1))</f>
        <v>45564</v>
      </c>
      <c r="B23" s="17">
        <f t="shared" si="3"/>
        <v>45565</v>
      </c>
      <c r="C23" s="17" t="str">
        <f t="shared" si="3"/>
        <v/>
      </c>
      <c r="D23" s="17" t="str">
        <f t="shared" si="3"/>
        <v/>
      </c>
      <c r="E23" s="17" t="str">
        <f t="shared" si="3"/>
        <v/>
      </c>
      <c r="F23" s="17" t="str">
        <f t="shared" si="3"/>
        <v/>
      </c>
      <c r="G23" s="18" t="str">
        <f t="shared" si="3"/>
        <v/>
      </c>
      <c r="H23" s="2"/>
      <c r="I23" s="16">
        <f>IF(O22="","",IF(MONTH(O22+1)&lt;&gt;MONTH(O22),"",O22+1))</f>
        <v>45592</v>
      </c>
      <c r="J23" s="40">
        <f t="shared" si="4"/>
        <v>45593</v>
      </c>
      <c r="K23" s="40">
        <f t="shared" si="4"/>
        <v>45594</v>
      </c>
      <c r="L23" s="40">
        <f t="shared" si="4"/>
        <v>45595</v>
      </c>
      <c r="M23" s="40">
        <f t="shared" si="4"/>
        <v>45596</v>
      </c>
      <c r="N23" s="17" t="str">
        <f t="shared" si="4"/>
        <v/>
      </c>
      <c r="O23" s="18" t="str">
        <f t="shared" si="4"/>
        <v/>
      </c>
      <c r="P23" s="2"/>
      <c r="Q23" s="16">
        <f>IF(W22="","",IF(MONTH(W22+1)&lt;&gt;MONTH(W22),"",W22+1))</f>
        <v>45620</v>
      </c>
      <c r="R23" s="17">
        <f t="shared" si="5"/>
        <v>45621</v>
      </c>
      <c r="S23" s="17">
        <f t="shared" si="5"/>
        <v>45622</v>
      </c>
      <c r="T23" s="17">
        <f t="shared" si="5"/>
        <v>45623</v>
      </c>
      <c r="U23" s="17">
        <f t="shared" si="5"/>
        <v>45624</v>
      </c>
      <c r="V23" s="17">
        <f t="shared" si="5"/>
        <v>45625</v>
      </c>
      <c r="W23" s="18">
        <f t="shared" si="5"/>
        <v>45626</v>
      </c>
      <c r="Y23" s="16">
        <f>IF(AE22="","",IF(MONTH(AE22+1)&lt;&gt;MONTH(AE22),"",AE22+1))</f>
        <v>45655</v>
      </c>
      <c r="Z23" s="40">
        <f t="shared" si="6"/>
        <v>45656</v>
      </c>
      <c r="AA23" s="40">
        <f t="shared" si="6"/>
        <v>45657</v>
      </c>
      <c r="AB23" s="17" t="str">
        <f t="shared" si="6"/>
        <v/>
      </c>
      <c r="AC23" s="17" t="str">
        <f t="shared" si="6"/>
        <v/>
      </c>
      <c r="AD23" s="17" t="str">
        <f t="shared" si="6"/>
        <v/>
      </c>
      <c r="AE23" s="18" t="str">
        <f t="shared" si="6"/>
        <v/>
      </c>
      <c r="AG23" s="5"/>
      <c r="AH23" s="34"/>
      <c r="AI23" s="35"/>
      <c r="AJ23" s="6"/>
    </row>
    <row r="24" spans="1:36" x14ac:dyDescent="0.2">
      <c r="A24" s="19" t="str">
        <f>IF(G23="","",IF(MONTH(G23+1)&lt;&gt;MONTH(G23),"",G23+1))</f>
        <v/>
      </c>
      <c r="B24" s="20" t="str">
        <f t="shared" si="3"/>
        <v/>
      </c>
      <c r="C24" s="20" t="str">
        <f t="shared" si="3"/>
        <v/>
      </c>
      <c r="D24" s="20" t="str">
        <f t="shared" si="3"/>
        <v/>
      </c>
      <c r="E24" s="20" t="str">
        <f t="shared" si="3"/>
        <v/>
      </c>
      <c r="F24" s="20" t="str">
        <f t="shared" si="3"/>
        <v/>
      </c>
      <c r="G24" s="21" t="str">
        <f t="shared" si="3"/>
        <v/>
      </c>
      <c r="H24" s="2"/>
      <c r="I24" s="19" t="str">
        <f>IF(O23="","",IF(MONTH(O23+1)&lt;&gt;MONTH(O23),"",O23+1))</f>
        <v/>
      </c>
      <c r="J24" s="20" t="str">
        <f t="shared" si="4"/>
        <v/>
      </c>
      <c r="K24" s="20" t="str">
        <f t="shared" si="4"/>
        <v/>
      </c>
      <c r="L24" s="20" t="str">
        <f t="shared" si="4"/>
        <v/>
      </c>
      <c r="M24" s="20" t="str">
        <f t="shared" si="4"/>
        <v/>
      </c>
      <c r="N24" s="20" t="str">
        <f t="shared" si="4"/>
        <v/>
      </c>
      <c r="O24" s="21" t="str">
        <f t="shared" si="4"/>
        <v/>
      </c>
      <c r="P24" s="2"/>
      <c r="Q24" s="19" t="str">
        <f>IF(W23="","",IF(MONTH(W23+1)&lt;&gt;MONTH(W23),"",W23+1))</f>
        <v/>
      </c>
      <c r="R24" s="20" t="str">
        <f t="shared" si="5"/>
        <v/>
      </c>
      <c r="S24" s="20" t="str">
        <f t="shared" si="5"/>
        <v/>
      </c>
      <c r="T24" s="20" t="str">
        <f t="shared" si="5"/>
        <v/>
      </c>
      <c r="U24" s="20" t="str">
        <f t="shared" si="5"/>
        <v/>
      </c>
      <c r="V24" s="20" t="str">
        <f t="shared" si="5"/>
        <v/>
      </c>
      <c r="W24" s="21" t="str">
        <f t="shared" si="5"/>
        <v/>
      </c>
      <c r="Y24" s="19" t="str">
        <f>IF(AE23="","",IF(MONTH(AE23+1)&lt;&gt;MONTH(AE23),"",AE23+1))</f>
        <v/>
      </c>
      <c r="Z24" s="20" t="str">
        <f t="shared" si="6"/>
        <v/>
      </c>
      <c r="AA24" s="20" t="str">
        <f t="shared" si="6"/>
        <v/>
      </c>
      <c r="AB24" s="20" t="str">
        <f t="shared" si="6"/>
        <v/>
      </c>
      <c r="AC24" s="20" t="str">
        <f t="shared" si="6"/>
        <v/>
      </c>
      <c r="AD24" s="20" t="str">
        <f t="shared" si="6"/>
        <v/>
      </c>
      <c r="AE24" s="21" t="str">
        <f t="shared" si="6"/>
        <v/>
      </c>
      <c r="AG24" s="5"/>
      <c r="AH24" s="34"/>
      <c r="AI24" s="35"/>
      <c r="AJ24" s="6"/>
    </row>
    <row r="25" spans="1:36" x14ac:dyDescent="0.2">
      <c r="AG25" s="5"/>
      <c r="AH25" s="34"/>
      <c r="AI25" s="35"/>
      <c r="AJ25" s="6"/>
    </row>
    <row r="26" spans="1:36" ht="15" x14ac:dyDescent="0.2">
      <c r="A26" s="55">
        <f>DATE(YEAR(Y17+35),MONTH(Y17+35),1)</f>
        <v>45658</v>
      </c>
      <c r="B26" s="56"/>
      <c r="C26" s="56"/>
      <c r="D26" s="56"/>
      <c r="E26" s="56"/>
      <c r="F26" s="56"/>
      <c r="G26" s="57"/>
      <c r="H26" s="8"/>
      <c r="I26" s="55">
        <f>DATE(YEAR(A26+35),MONTH(A26+35),1)</f>
        <v>45689</v>
      </c>
      <c r="J26" s="56"/>
      <c r="K26" s="56"/>
      <c r="L26" s="56"/>
      <c r="M26" s="56"/>
      <c r="N26" s="56"/>
      <c r="O26" s="57"/>
      <c r="P26" s="8"/>
      <c r="Q26" s="55">
        <f>DATE(YEAR(I26+35),MONTH(I26+35),1)</f>
        <v>45717</v>
      </c>
      <c r="R26" s="56"/>
      <c r="S26" s="56"/>
      <c r="T26" s="56"/>
      <c r="U26" s="56"/>
      <c r="V26" s="56"/>
      <c r="W26" s="57"/>
      <c r="Y26" s="55">
        <f>DATE(YEAR(Q26+35),MONTH(Q26+35),1)</f>
        <v>45748</v>
      </c>
      <c r="Z26" s="56"/>
      <c r="AA26" s="56"/>
      <c r="AB26" s="56"/>
      <c r="AC26" s="56"/>
      <c r="AD26" s="56"/>
      <c r="AE26" s="57"/>
      <c r="AG26" s="5"/>
      <c r="AH26" s="34"/>
      <c r="AI26" s="35"/>
      <c r="AJ26" s="6"/>
    </row>
    <row r="27" spans="1:36" ht="13.5" x14ac:dyDescent="0.25">
      <c r="A27" s="24" t="str">
        <f>CHOOSE(1+MOD(startday+1-2,7),"Su","M","Tu","W","Th","F","Sa")</f>
        <v>Su</v>
      </c>
      <c r="B27" s="25" t="str">
        <f>CHOOSE(1+MOD(startday+2-2,7),"Su","M","Tu","W","Th","F","Sa")</f>
        <v>M</v>
      </c>
      <c r="C27" s="25" t="str">
        <f>CHOOSE(1+MOD(startday+3-2,7),"Su","M","Tu","W","Th","F","Sa")</f>
        <v>Tu</v>
      </c>
      <c r="D27" s="25" t="str">
        <f>CHOOSE(1+MOD(startday+4-2,7),"Su","M","Tu","W","Th","F","Sa")</f>
        <v>W</v>
      </c>
      <c r="E27" s="25" t="str">
        <f>CHOOSE(1+MOD(startday+5-2,7),"Su","M","Tu","W","Th","F","Sa")</f>
        <v>Th</v>
      </c>
      <c r="F27" s="25" t="str">
        <f>CHOOSE(1+MOD(startday+6-2,7),"Su","M","Tu","W","Th","F","Sa")</f>
        <v>F</v>
      </c>
      <c r="G27" s="26" t="str">
        <f>CHOOSE(1+MOD(startday+7-2,7),"Su","M","Tu","W","Th","F","Sa")</f>
        <v>Sa</v>
      </c>
      <c r="H27" s="27"/>
      <c r="I27" s="24" t="str">
        <f>CHOOSE(1+MOD(startday+1-2,7),"Su","M","Tu","W","Th","F","Sa")</f>
        <v>Su</v>
      </c>
      <c r="J27" s="25" t="str">
        <f>CHOOSE(1+MOD(startday+2-2,7),"Su","M","Tu","W","Th","F","Sa")</f>
        <v>M</v>
      </c>
      <c r="K27" s="25" t="str">
        <f>CHOOSE(1+MOD(startday+3-2,7),"Su","M","Tu","W","Th","F","Sa")</f>
        <v>Tu</v>
      </c>
      <c r="L27" s="25" t="str">
        <f>CHOOSE(1+MOD(startday+4-2,7),"Su","M","Tu","W","Th","F","Sa")</f>
        <v>W</v>
      </c>
      <c r="M27" s="25" t="str">
        <f>CHOOSE(1+MOD(startday+5-2,7),"Su","M","Tu","W","Th","F","Sa")</f>
        <v>Th</v>
      </c>
      <c r="N27" s="25" t="str">
        <f>CHOOSE(1+MOD(startday+6-2,7),"Su","M","Tu","W","Th","F","Sa")</f>
        <v>F</v>
      </c>
      <c r="O27" s="26" t="str">
        <f>CHOOSE(1+MOD(startday+7-2,7),"Su","M","Tu","W","Th","F","Sa")</f>
        <v>Sa</v>
      </c>
      <c r="P27" s="27"/>
      <c r="Q27" s="24" t="str">
        <f>CHOOSE(1+MOD(startday+1-2,7),"Su","M","Tu","W","Th","F","Sa")</f>
        <v>Su</v>
      </c>
      <c r="R27" s="25" t="str">
        <f>CHOOSE(1+MOD(startday+2-2,7),"Su","M","Tu","W","Th","F","Sa")</f>
        <v>M</v>
      </c>
      <c r="S27" s="25" t="str">
        <f>CHOOSE(1+MOD(startday+3-2,7),"Su","M","Tu","W","Th","F","Sa")</f>
        <v>Tu</v>
      </c>
      <c r="T27" s="25" t="str">
        <f>CHOOSE(1+MOD(startday+4-2,7),"Su","M","Tu","W","Th","F","Sa")</f>
        <v>W</v>
      </c>
      <c r="U27" s="25" t="str">
        <f>CHOOSE(1+MOD(startday+5-2,7),"Su","M","Tu","W","Th","F","Sa")</f>
        <v>Th</v>
      </c>
      <c r="V27" s="25" t="str">
        <f>CHOOSE(1+MOD(startday+6-2,7),"Su","M","Tu","W","Th","F","Sa")</f>
        <v>F</v>
      </c>
      <c r="W27" s="26" t="str">
        <f>CHOOSE(1+MOD(startday+7-2,7),"Su","M","Tu","W","Th","F","Sa")</f>
        <v>Sa</v>
      </c>
      <c r="X27" s="28"/>
      <c r="Y27" s="24" t="str">
        <f>CHOOSE(1+MOD(startday+1-2,7),"Su","M","Tu","W","Th","F","Sa")</f>
        <v>Su</v>
      </c>
      <c r="Z27" s="25" t="str">
        <f>CHOOSE(1+MOD(startday+2-2,7),"Su","M","Tu","W","Th","F","Sa")</f>
        <v>M</v>
      </c>
      <c r="AA27" s="25" t="str">
        <f>CHOOSE(1+MOD(startday+3-2,7),"Su","M","Tu","W","Th","F","Sa")</f>
        <v>Tu</v>
      </c>
      <c r="AB27" s="25" t="str">
        <f>CHOOSE(1+MOD(startday+4-2,7),"Su","M","Tu","W","Th","F","Sa")</f>
        <v>W</v>
      </c>
      <c r="AC27" s="25" t="str">
        <f>CHOOSE(1+MOD(startday+5-2,7),"Su","M","Tu","W","Th","F","Sa")</f>
        <v>Th</v>
      </c>
      <c r="AD27" s="25" t="str">
        <f>CHOOSE(1+MOD(startday+6-2,7),"Su","M","Tu","W","Th","F","Sa")</f>
        <v>F</v>
      </c>
      <c r="AE27" s="26" t="str">
        <f>CHOOSE(1+MOD(startday+7-2,7),"Su","M","Tu","W","Th","F","Sa")</f>
        <v>Sa</v>
      </c>
      <c r="AG27" s="5"/>
      <c r="AH27" s="34"/>
      <c r="AI27" s="35"/>
      <c r="AJ27" s="6"/>
    </row>
    <row r="28" spans="1:36" x14ac:dyDescent="0.2">
      <c r="A28" s="16" t="str">
        <f>IF(WEEKDAY(A26,1)=startday,A26,"")</f>
        <v/>
      </c>
      <c r="B28" s="17" t="str">
        <f>IF(A28="",IF(WEEKDAY(A26,1)=MOD(startday,7)+1,A26,""),A28+1)</f>
        <v/>
      </c>
      <c r="C28" s="17" t="str">
        <f>IF(B28="",IF(WEEKDAY(A26,1)=MOD(startday+1,7)+1,A26,""),B28+1)</f>
        <v/>
      </c>
      <c r="D28" s="40">
        <f>IF(C28="",IF(WEEKDAY(A26,1)=MOD(startday+2,7)+1,A26,""),C28+1)</f>
        <v>45658</v>
      </c>
      <c r="E28" s="40">
        <f>IF(D28="",IF(WEEKDAY(A26,1)=MOD(startday+3,7)+1,A26,""),D28+1)</f>
        <v>45659</v>
      </c>
      <c r="F28" s="40">
        <f>IF(E28="",IF(WEEKDAY(A26,1)=MOD(startday+4,7)+1,A26,""),E28+1)</f>
        <v>45660</v>
      </c>
      <c r="G28" s="18">
        <f>IF(F28="",IF(WEEKDAY(A26,1)=MOD(startday+5,7)+1,A26,""),F28+1)</f>
        <v>45661</v>
      </c>
      <c r="H28" s="2"/>
      <c r="I28" s="16" t="str">
        <f>IF(WEEKDAY(I26,1)=startday,I26,"")</f>
        <v/>
      </c>
      <c r="J28" s="17" t="str">
        <f>IF(I28="",IF(WEEKDAY(I26,1)=MOD(startday,7)+1,I26,""),I28+1)</f>
        <v/>
      </c>
      <c r="K28" s="17" t="str">
        <f>IF(J28="",IF(WEEKDAY(I26,1)=MOD(startday+1,7)+1,I26,""),J28+1)</f>
        <v/>
      </c>
      <c r="L28" s="17" t="str">
        <f>IF(K28="",IF(WEEKDAY(I26,1)=MOD(startday+2,7)+1,I26,""),K28+1)</f>
        <v/>
      </c>
      <c r="M28" s="17" t="str">
        <f>IF(L28="",IF(WEEKDAY(I26,1)=MOD(startday+3,7)+1,I26,""),L28+1)</f>
        <v/>
      </c>
      <c r="N28" s="17" t="str">
        <f>IF(M28="",IF(WEEKDAY(I26,1)=MOD(startday+4,7)+1,I26,""),M28+1)</f>
        <v/>
      </c>
      <c r="O28" s="18">
        <f>IF(N28="",IF(WEEKDAY(I26,1)=MOD(startday+5,7)+1,I26,""),N28+1)</f>
        <v>45689</v>
      </c>
      <c r="P28" s="2"/>
      <c r="Q28" s="16" t="str">
        <f>IF(WEEKDAY(Q26,1)=startday,Q26,"")</f>
        <v/>
      </c>
      <c r="R28" s="17" t="str">
        <f>IF(Q28="",IF(WEEKDAY(Q26,1)=MOD(startday,7)+1,Q26,""),Q28+1)</f>
        <v/>
      </c>
      <c r="S28" s="17" t="str">
        <f>IF(R28="",IF(WEEKDAY(Q26,1)=MOD(startday+1,7)+1,Q26,""),R28+1)</f>
        <v/>
      </c>
      <c r="T28" s="17" t="str">
        <f>IF(S28="",IF(WEEKDAY(Q26,1)=MOD(startday+2,7)+1,Q26,""),S28+1)</f>
        <v/>
      </c>
      <c r="U28" s="17" t="str">
        <f>IF(T28="",IF(WEEKDAY(Q26,1)=MOD(startday+3,7)+1,Q26,""),T28+1)</f>
        <v/>
      </c>
      <c r="V28" s="17" t="str">
        <f>IF(U28="",IF(WEEKDAY(Q26,1)=MOD(startday+4,7)+1,Q26,""),U28+1)</f>
        <v/>
      </c>
      <c r="W28" s="18">
        <f>IF(V28="",IF(WEEKDAY(Q26,1)=MOD(startday+5,7)+1,Q26,""),V28+1)</f>
        <v>45717</v>
      </c>
      <c r="Y28" s="16" t="str">
        <f>IF(WEEKDAY(Y26,1)=startday,Y26,"")</f>
        <v/>
      </c>
      <c r="Z28" s="17" t="str">
        <f>IF(Y28="",IF(WEEKDAY(Y26,1)=MOD(startday,7)+1,Y26,""),Y28+1)</f>
        <v/>
      </c>
      <c r="AA28" s="17">
        <f>IF(Z28="",IF(WEEKDAY(Y26,1)=MOD(startday+1,7)+1,Y26,""),Z28+1)</f>
        <v>45748</v>
      </c>
      <c r="AB28" s="17">
        <f>IF(AA28="",IF(WEEKDAY(Y26,1)=MOD(startday+2,7)+1,Y26,""),AA28+1)</f>
        <v>45749</v>
      </c>
      <c r="AC28" s="17">
        <f>IF(AB28="",IF(WEEKDAY(Y26,1)=MOD(startday+3,7)+1,Y26,""),AB28+1)</f>
        <v>45750</v>
      </c>
      <c r="AD28" s="17">
        <f>IF(AC28="",IF(WEEKDAY(Y26,1)=MOD(startday+4,7)+1,Y26,""),AC28+1)</f>
        <v>45751</v>
      </c>
      <c r="AE28" s="18">
        <f>IF(AD28="",IF(WEEKDAY(Y26,1)=MOD(startday+5,7)+1,Y26,""),AD28+1)</f>
        <v>45752</v>
      </c>
      <c r="AG28" s="5"/>
      <c r="AH28" s="34"/>
      <c r="AI28" s="35"/>
      <c r="AJ28" s="6"/>
    </row>
    <row r="29" spans="1:36" x14ac:dyDescent="0.2">
      <c r="A29" s="16">
        <f>IF(G28="","",IF(MONTH(G28+1)&lt;&gt;MONTH(G28),"",G28+1))</f>
        <v>45662</v>
      </c>
      <c r="B29" s="17">
        <f t="shared" ref="B29:G33" si="7">IF(A29="","",IF(MONTH(A29+1)&lt;&gt;MONTH(A29),"",A29+1))</f>
        <v>45663</v>
      </c>
      <c r="C29" s="17">
        <f t="shared" si="7"/>
        <v>45664</v>
      </c>
      <c r="D29" s="17">
        <f t="shared" si="7"/>
        <v>45665</v>
      </c>
      <c r="E29" s="17">
        <f t="shared" si="7"/>
        <v>45666</v>
      </c>
      <c r="F29" s="17">
        <f t="shared" si="7"/>
        <v>45667</v>
      </c>
      <c r="G29" s="18">
        <f t="shared" si="7"/>
        <v>45668</v>
      </c>
      <c r="H29" s="2"/>
      <c r="I29" s="16">
        <f>IF(O28="","",IF(MONTH(O28+1)&lt;&gt;MONTH(O28),"",O28+1))</f>
        <v>45690</v>
      </c>
      <c r="J29" s="40">
        <f t="shared" ref="J29:O33" si="8">IF(I29="","",IF(MONTH(I29+1)&lt;&gt;MONTH(I29),"",I29+1))</f>
        <v>45691</v>
      </c>
      <c r="K29" s="17">
        <f t="shared" si="8"/>
        <v>45692</v>
      </c>
      <c r="L29" s="17">
        <f t="shared" si="8"/>
        <v>45693</v>
      </c>
      <c r="M29" s="17">
        <f t="shared" si="8"/>
        <v>45694</v>
      </c>
      <c r="N29" s="17">
        <f t="shared" si="8"/>
        <v>45695</v>
      </c>
      <c r="O29" s="18">
        <f t="shared" si="8"/>
        <v>45696</v>
      </c>
      <c r="P29" s="2"/>
      <c r="Q29" s="16">
        <f>IF(W28="","",IF(MONTH(W28+1)&lt;&gt;MONTH(W28),"",W28+1))</f>
        <v>45718</v>
      </c>
      <c r="R29" s="17">
        <f t="shared" ref="R29:W33" si="9">IF(Q29="","",IF(MONTH(Q29+1)&lt;&gt;MONTH(Q29),"",Q29+1))</f>
        <v>45719</v>
      </c>
      <c r="S29" s="17">
        <f t="shared" si="9"/>
        <v>45720</v>
      </c>
      <c r="T29" s="17">
        <f t="shared" si="9"/>
        <v>45721</v>
      </c>
      <c r="U29" s="17">
        <f t="shared" si="9"/>
        <v>45722</v>
      </c>
      <c r="V29" s="17">
        <f t="shared" si="9"/>
        <v>45723</v>
      </c>
      <c r="W29" s="18">
        <f t="shared" si="9"/>
        <v>45724</v>
      </c>
      <c r="Y29" s="16">
        <f>IF(AE28="","",IF(MONTH(AE28+1)&lt;&gt;MONTH(AE28),"",AE28+1))</f>
        <v>45753</v>
      </c>
      <c r="Z29" s="17">
        <f t="shared" ref="Z29:AE33" si="10">IF(Y29="","",IF(MONTH(Y29+1)&lt;&gt;MONTH(Y29),"",Y29+1))</f>
        <v>45754</v>
      </c>
      <c r="AA29" s="17">
        <f t="shared" si="10"/>
        <v>45755</v>
      </c>
      <c r="AB29" s="17">
        <f t="shared" si="10"/>
        <v>45756</v>
      </c>
      <c r="AC29" s="17">
        <f t="shared" si="10"/>
        <v>45757</v>
      </c>
      <c r="AD29" s="37">
        <f t="shared" si="10"/>
        <v>45758</v>
      </c>
      <c r="AE29" s="18">
        <f t="shared" si="10"/>
        <v>45759</v>
      </c>
      <c r="AG29" s="5"/>
      <c r="AH29" s="34"/>
      <c r="AI29" s="35"/>
      <c r="AJ29" s="6"/>
    </row>
    <row r="30" spans="1:36" x14ac:dyDescent="0.2">
      <c r="A30" s="16">
        <f>IF(G29="","",IF(MONTH(G29+1)&lt;&gt;MONTH(G29),"",G29+1))</f>
        <v>45669</v>
      </c>
      <c r="B30" s="17">
        <f t="shared" si="7"/>
        <v>45670</v>
      </c>
      <c r="C30" s="17">
        <f t="shared" si="7"/>
        <v>45671</v>
      </c>
      <c r="D30" s="17">
        <f t="shared" si="7"/>
        <v>45672</v>
      </c>
      <c r="E30" s="17">
        <f t="shared" si="7"/>
        <v>45673</v>
      </c>
      <c r="F30" s="17">
        <f t="shared" si="7"/>
        <v>45674</v>
      </c>
      <c r="G30" s="18">
        <f t="shared" si="7"/>
        <v>45675</v>
      </c>
      <c r="H30" s="2"/>
      <c r="I30" s="16">
        <f>IF(O29="","",IF(MONTH(O29+1)&lt;&gt;MONTH(O29),"",O29+1))</f>
        <v>45697</v>
      </c>
      <c r="J30" s="17">
        <f t="shared" si="8"/>
        <v>45698</v>
      </c>
      <c r="K30" s="17">
        <f t="shared" si="8"/>
        <v>45699</v>
      </c>
      <c r="L30" s="17">
        <f t="shared" si="8"/>
        <v>45700</v>
      </c>
      <c r="M30" s="17">
        <f t="shared" si="8"/>
        <v>45701</v>
      </c>
      <c r="N30" s="17">
        <f t="shared" si="8"/>
        <v>45702</v>
      </c>
      <c r="O30" s="18">
        <f t="shared" si="8"/>
        <v>45703</v>
      </c>
      <c r="P30" s="2"/>
      <c r="Q30" s="16">
        <f>IF(W29="","",IF(MONTH(W29+1)&lt;&gt;MONTH(W29),"",W29+1))</f>
        <v>45725</v>
      </c>
      <c r="R30" s="17">
        <f t="shared" si="9"/>
        <v>45726</v>
      </c>
      <c r="S30" s="17">
        <f t="shared" si="9"/>
        <v>45727</v>
      </c>
      <c r="T30" s="17">
        <f t="shared" si="9"/>
        <v>45728</v>
      </c>
      <c r="U30" s="17">
        <f t="shared" si="9"/>
        <v>45729</v>
      </c>
      <c r="V30" s="17">
        <f t="shared" si="9"/>
        <v>45730</v>
      </c>
      <c r="W30" s="18">
        <f t="shared" si="9"/>
        <v>45731</v>
      </c>
      <c r="Y30" s="16">
        <f>IF(AE29="","",IF(MONTH(AE29+1)&lt;&gt;MONTH(AE29),"",AE29+1))</f>
        <v>45760</v>
      </c>
      <c r="Z30" s="40">
        <f t="shared" si="10"/>
        <v>45761</v>
      </c>
      <c r="AA30" s="40">
        <f t="shared" si="10"/>
        <v>45762</v>
      </c>
      <c r="AB30" s="40">
        <f t="shared" si="10"/>
        <v>45763</v>
      </c>
      <c r="AC30" s="40">
        <f t="shared" si="10"/>
        <v>45764</v>
      </c>
      <c r="AD30" s="40">
        <f t="shared" si="10"/>
        <v>45765</v>
      </c>
      <c r="AE30" s="18">
        <f t="shared" si="10"/>
        <v>45766</v>
      </c>
      <c r="AG30" s="5"/>
      <c r="AH30" s="34"/>
      <c r="AI30" s="35"/>
      <c r="AJ30" s="6"/>
    </row>
    <row r="31" spans="1:36" x14ac:dyDescent="0.2">
      <c r="A31" s="16">
        <f>IF(G30="","",IF(MONTH(G30+1)&lt;&gt;MONTH(G30),"",G30+1))</f>
        <v>45676</v>
      </c>
      <c r="B31" s="17">
        <f t="shared" si="7"/>
        <v>45677</v>
      </c>
      <c r="C31" s="17">
        <f t="shared" si="7"/>
        <v>45678</v>
      </c>
      <c r="D31" s="17">
        <f t="shared" si="7"/>
        <v>45679</v>
      </c>
      <c r="E31" s="17">
        <f t="shared" si="7"/>
        <v>45680</v>
      </c>
      <c r="F31" s="17">
        <f t="shared" si="7"/>
        <v>45681</v>
      </c>
      <c r="G31" s="18">
        <f t="shared" si="7"/>
        <v>45682</v>
      </c>
      <c r="H31" s="2"/>
      <c r="I31" s="16">
        <f>IF(O30="","",IF(MONTH(O30+1)&lt;&gt;MONTH(O30),"",O30+1))</f>
        <v>45704</v>
      </c>
      <c r="J31" s="40">
        <f t="shared" si="8"/>
        <v>45705</v>
      </c>
      <c r="K31" s="40">
        <f t="shared" si="8"/>
        <v>45706</v>
      </c>
      <c r="L31" s="40">
        <f t="shared" si="8"/>
        <v>45707</v>
      </c>
      <c r="M31" s="40">
        <f t="shared" si="8"/>
        <v>45708</v>
      </c>
      <c r="N31" s="40">
        <f t="shared" si="8"/>
        <v>45709</v>
      </c>
      <c r="O31" s="18">
        <f t="shared" si="8"/>
        <v>45710</v>
      </c>
      <c r="P31" s="2"/>
      <c r="Q31" s="16">
        <f>IF(W30="","",IF(MONTH(W30+1)&lt;&gt;MONTH(W30),"",W30+1))</f>
        <v>45732</v>
      </c>
      <c r="R31" s="40">
        <f t="shared" si="9"/>
        <v>45733</v>
      </c>
      <c r="S31" s="17">
        <f t="shared" si="9"/>
        <v>45734</v>
      </c>
      <c r="T31" s="17">
        <f t="shared" si="9"/>
        <v>45735</v>
      </c>
      <c r="U31" s="17">
        <f t="shared" si="9"/>
        <v>45736</v>
      </c>
      <c r="V31" s="17">
        <f t="shared" si="9"/>
        <v>45737</v>
      </c>
      <c r="W31" s="18">
        <f t="shared" si="9"/>
        <v>45738</v>
      </c>
      <c r="Y31" s="16">
        <f>IF(AE30="","",IF(MONTH(AE30+1)&lt;&gt;MONTH(AE30),"",AE30+1))</f>
        <v>45767</v>
      </c>
      <c r="Z31" s="40">
        <f t="shared" si="10"/>
        <v>45768</v>
      </c>
      <c r="AA31" s="40">
        <f t="shared" si="10"/>
        <v>45769</v>
      </c>
      <c r="AB31" s="40">
        <f t="shared" si="10"/>
        <v>45770</v>
      </c>
      <c r="AC31" s="40">
        <f t="shared" si="10"/>
        <v>45771</v>
      </c>
      <c r="AD31" s="40">
        <f t="shared" si="10"/>
        <v>45772</v>
      </c>
      <c r="AE31" s="18">
        <f t="shared" si="10"/>
        <v>45773</v>
      </c>
      <c r="AG31" s="5"/>
      <c r="AH31" s="34"/>
      <c r="AI31" s="35"/>
      <c r="AJ31" s="6"/>
    </row>
    <row r="32" spans="1:36" x14ac:dyDescent="0.2">
      <c r="A32" s="16">
        <f>IF(G31="","",IF(MONTH(G31+1)&lt;&gt;MONTH(G31),"",G31+1))</f>
        <v>45683</v>
      </c>
      <c r="B32" s="17">
        <f t="shared" si="7"/>
        <v>45684</v>
      </c>
      <c r="C32" s="17">
        <f t="shared" si="7"/>
        <v>45685</v>
      </c>
      <c r="D32" s="17">
        <f t="shared" si="7"/>
        <v>45686</v>
      </c>
      <c r="E32" s="17">
        <f t="shared" si="7"/>
        <v>45687</v>
      </c>
      <c r="F32" s="17">
        <f t="shared" si="7"/>
        <v>45688</v>
      </c>
      <c r="G32" s="18" t="str">
        <f t="shared" si="7"/>
        <v/>
      </c>
      <c r="H32" s="2"/>
      <c r="I32" s="16">
        <f>IF(O31="","",IF(MONTH(O31+1)&lt;&gt;MONTH(O31),"",O31+1))</f>
        <v>45711</v>
      </c>
      <c r="J32" s="17">
        <f t="shared" si="8"/>
        <v>45712</v>
      </c>
      <c r="K32" s="17">
        <f t="shared" si="8"/>
        <v>45713</v>
      </c>
      <c r="L32" s="17">
        <f t="shared" si="8"/>
        <v>45714</v>
      </c>
      <c r="M32" s="17">
        <f t="shared" si="8"/>
        <v>45715</v>
      </c>
      <c r="N32" s="17">
        <f t="shared" si="8"/>
        <v>45716</v>
      </c>
      <c r="O32" s="18" t="str">
        <f t="shared" si="8"/>
        <v/>
      </c>
      <c r="P32" s="2"/>
      <c r="Q32" s="16">
        <f>IF(W31="","",IF(MONTH(W31+1)&lt;&gt;MONTH(W31),"",W31+1))</f>
        <v>45739</v>
      </c>
      <c r="R32" s="17">
        <f t="shared" si="9"/>
        <v>45740</v>
      </c>
      <c r="S32" s="17">
        <f t="shared" si="9"/>
        <v>45741</v>
      </c>
      <c r="T32" s="17">
        <f t="shared" si="9"/>
        <v>45742</v>
      </c>
      <c r="U32" s="17">
        <f t="shared" si="9"/>
        <v>45743</v>
      </c>
      <c r="V32" s="17">
        <f t="shared" si="9"/>
        <v>45744</v>
      </c>
      <c r="W32" s="18">
        <f t="shared" si="9"/>
        <v>45745</v>
      </c>
      <c r="Y32" s="16">
        <f>IF(AE31="","",IF(MONTH(AE31+1)&lt;&gt;MONTH(AE31),"",AE31+1))</f>
        <v>45774</v>
      </c>
      <c r="Z32" s="17">
        <f t="shared" si="10"/>
        <v>45775</v>
      </c>
      <c r="AA32" s="17">
        <f t="shared" si="10"/>
        <v>45776</v>
      </c>
      <c r="AB32" s="17">
        <f t="shared" si="10"/>
        <v>45777</v>
      </c>
      <c r="AC32" s="17" t="str">
        <f t="shared" si="10"/>
        <v/>
      </c>
      <c r="AD32" s="17" t="str">
        <f t="shared" si="10"/>
        <v/>
      </c>
      <c r="AE32" s="18" t="str">
        <f t="shared" si="10"/>
        <v/>
      </c>
      <c r="AG32" s="5"/>
      <c r="AH32" s="34"/>
      <c r="AI32" s="35"/>
      <c r="AJ32" s="6"/>
    </row>
    <row r="33" spans="1:36" x14ac:dyDescent="0.2">
      <c r="A33" s="19" t="str">
        <f>IF(G32="","",IF(MONTH(G32+1)&lt;&gt;MONTH(G32),"",G32+1))</f>
        <v/>
      </c>
      <c r="B33" s="20" t="str">
        <f t="shared" si="7"/>
        <v/>
      </c>
      <c r="C33" s="20" t="str">
        <f t="shared" si="7"/>
        <v/>
      </c>
      <c r="D33" s="20" t="str">
        <f t="shared" si="7"/>
        <v/>
      </c>
      <c r="E33" s="20" t="str">
        <f t="shared" si="7"/>
        <v/>
      </c>
      <c r="F33" s="20" t="str">
        <f t="shared" si="7"/>
        <v/>
      </c>
      <c r="G33" s="21" t="str">
        <f t="shared" si="7"/>
        <v/>
      </c>
      <c r="H33" s="2"/>
      <c r="I33" s="19" t="str">
        <f>IF(O32="","",IF(MONTH(O32+1)&lt;&gt;MONTH(O32),"",O32+1))</f>
        <v/>
      </c>
      <c r="J33" s="20" t="str">
        <f t="shared" si="8"/>
        <v/>
      </c>
      <c r="K33" s="20" t="str">
        <f t="shared" si="8"/>
        <v/>
      </c>
      <c r="L33" s="20" t="str">
        <f t="shared" si="8"/>
        <v/>
      </c>
      <c r="M33" s="20" t="str">
        <f t="shared" si="8"/>
        <v/>
      </c>
      <c r="N33" s="20" t="str">
        <f t="shared" si="8"/>
        <v/>
      </c>
      <c r="O33" s="21" t="str">
        <f t="shared" si="8"/>
        <v/>
      </c>
      <c r="P33" s="2"/>
      <c r="Q33" s="19">
        <f>IF(W32="","",IF(MONTH(W32+1)&lt;&gt;MONTH(W32),"",W32+1))</f>
        <v>45746</v>
      </c>
      <c r="R33" s="20">
        <f t="shared" si="9"/>
        <v>45747</v>
      </c>
      <c r="S33" s="20" t="str">
        <f t="shared" si="9"/>
        <v/>
      </c>
      <c r="T33" s="20" t="str">
        <f t="shared" si="9"/>
        <v/>
      </c>
      <c r="U33" s="20" t="str">
        <f t="shared" si="9"/>
        <v/>
      </c>
      <c r="V33" s="20" t="str">
        <f t="shared" si="9"/>
        <v/>
      </c>
      <c r="W33" s="21" t="str">
        <f t="shared" si="9"/>
        <v/>
      </c>
      <c r="Y33" s="19" t="str">
        <f>IF(AE32="","",IF(MONTH(AE32+1)&lt;&gt;MONTH(AE32),"",AE32+1))</f>
        <v/>
      </c>
      <c r="Z33" s="20" t="str">
        <f t="shared" si="10"/>
        <v/>
      </c>
      <c r="AA33" s="20" t="str">
        <f t="shared" si="10"/>
        <v/>
      </c>
      <c r="AB33" s="20" t="str">
        <f t="shared" si="10"/>
        <v/>
      </c>
      <c r="AC33" s="20" t="str">
        <f t="shared" si="10"/>
        <v/>
      </c>
      <c r="AD33" s="20" t="str">
        <f t="shared" si="10"/>
        <v/>
      </c>
      <c r="AE33" s="21" t="str">
        <f t="shared" si="10"/>
        <v/>
      </c>
      <c r="AG33" s="5"/>
      <c r="AH33" s="34"/>
      <c r="AI33" s="35"/>
      <c r="AJ33" s="6"/>
    </row>
    <row r="34" spans="1:36" x14ac:dyDescent="0.2">
      <c r="AG34" s="5"/>
      <c r="AH34" s="34"/>
      <c r="AI34" s="35"/>
      <c r="AJ34" s="6"/>
    </row>
    <row r="35" spans="1:36" ht="15" x14ac:dyDescent="0.2">
      <c r="A35" s="55">
        <f>DATE(YEAR(Y26+35),MONTH(Y26+35),1)</f>
        <v>45778</v>
      </c>
      <c r="B35" s="56"/>
      <c r="C35" s="56"/>
      <c r="D35" s="56"/>
      <c r="E35" s="56"/>
      <c r="F35" s="56"/>
      <c r="G35" s="57"/>
      <c r="H35" s="8"/>
      <c r="I35" s="55">
        <f>DATE(YEAR(A35+35),MONTH(A35+35),1)</f>
        <v>45809</v>
      </c>
      <c r="J35" s="56"/>
      <c r="K35" s="56"/>
      <c r="L35" s="56"/>
      <c r="M35" s="56"/>
      <c r="N35" s="56"/>
      <c r="O35" s="57"/>
      <c r="P35" s="8"/>
      <c r="Q35" s="55">
        <f>DATE(YEAR(I35+35),MONTH(I35+35),1)</f>
        <v>45839</v>
      </c>
      <c r="R35" s="56"/>
      <c r="S35" s="56"/>
      <c r="T35" s="56"/>
      <c r="U35" s="56"/>
      <c r="V35" s="56"/>
      <c r="W35" s="57"/>
      <c r="Y35" s="55">
        <f>DATE(YEAR(Q35+35),MONTH(Q35+35),1)</f>
        <v>45870</v>
      </c>
      <c r="Z35" s="56"/>
      <c r="AA35" s="56"/>
      <c r="AB35" s="56"/>
      <c r="AC35" s="56"/>
      <c r="AD35" s="56"/>
      <c r="AE35" s="57"/>
      <c r="AG35" s="5"/>
      <c r="AH35" s="34"/>
      <c r="AI35" s="35"/>
      <c r="AJ35" s="6"/>
    </row>
    <row r="36" spans="1:36" ht="13.5" x14ac:dyDescent="0.25">
      <c r="A36" s="24" t="str">
        <f>CHOOSE(1+MOD(startday+1-2,7),"Su","M","Tu","W","Th","F","Sa")</f>
        <v>Su</v>
      </c>
      <c r="B36" s="25" t="str">
        <f>CHOOSE(1+MOD(startday+2-2,7),"Su","M","Tu","W","Th","F","Sa")</f>
        <v>M</v>
      </c>
      <c r="C36" s="25" t="str">
        <f>CHOOSE(1+MOD(startday+3-2,7),"Su","M","Tu","W","Th","F","Sa")</f>
        <v>Tu</v>
      </c>
      <c r="D36" s="25" t="str">
        <f>CHOOSE(1+MOD(startday+4-2,7),"Su","M","Tu","W","Th","F","Sa")</f>
        <v>W</v>
      </c>
      <c r="E36" s="25" t="str">
        <f>CHOOSE(1+MOD(startday+5-2,7),"Su","M","Tu","W","Th","F","Sa")</f>
        <v>Th</v>
      </c>
      <c r="F36" s="25" t="str">
        <f>CHOOSE(1+MOD(startday+6-2,7),"Su","M","Tu","W","Th","F","Sa")</f>
        <v>F</v>
      </c>
      <c r="G36" s="26" t="str">
        <f>CHOOSE(1+MOD(startday+7-2,7),"Su","M","Tu","W","Th","F","Sa")</f>
        <v>Sa</v>
      </c>
      <c r="H36" s="2"/>
      <c r="I36" s="24" t="str">
        <f>CHOOSE(1+MOD(startday+1-2,7),"Su","M","Tu","W","Th","F","Sa")</f>
        <v>Su</v>
      </c>
      <c r="J36" s="25" t="str">
        <f>CHOOSE(1+MOD(startday+2-2,7),"Su","M","Tu","W","Th","F","Sa")</f>
        <v>M</v>
      </c>
      <c r="K36" s="25" t="str">
        <f>CHOOSE(1+MOD(startday+3-2,7),"Su","M","Tu","W","Th","F","Sa")</f>
        <v>Tu</v>
      </c>
      <c r="L36" s="25" t="str">
        <f>CHOOSE(1+MOD(startday+4-2,7),"Su","M","Tu","W","Th","F","Sa")</f>
        <v>W</v>
      </c>
      <c r="M36" s="25" t="str">
        <f>CHOOSE(1+MOD(startday+5-2,7),"Su","M","Tu","W","Th","F","Sa")</f>
        <v>Th</v>
      </c>
      <c r="N36" s="25" t="str">
        <f>CHOOSE(1+MOD(startday+6-2,7),"Su","M","Tu","W","Th","F","Sa")</f>
        <v>F</v>
      </c>
      <c r="O36" s="26" t="str">
        <f>CHOOSE(1+MOD(startday+7-2,7),"Su","M","Tu","W","Th","F","Sa")</f>
        <v>Sa</v>
      </c>
      <c r="P36" s="2"/>
      <c r="Q36" s="24" t="str">
        <f>CHOOSE(1+MOD(startday+1-2,7),"Su","M","Tu","W","Th","F","Sa")</f>
        <v>Su</v>
      </c>
      <c r="R36" s="25" t="str">
        <f>CHOOSE(1+MOD(startday+2-2,7),"Su","M","Tu","W","Th","F","Sa")</f>
        <v>M</v>
      </c>
      <c r="S36" s="25" t="str">
        <f>CHOOSE(1+MOD(startday+3-2,7),"Su","M","Tu","W","Th","F","Sa")</f>
        <v>Tu</v>
      </c>
      <c r="T36" s="25" t="str">
        <f>CHOOSE(1+MOD(startday+4-2,7),"Su","M","Tu","W","Th","F","Sa")</f>
        <v>W</v>
      </c>
      <c r="U36" s="25" t="str">
        <f>CHOOSE(1+MOD(startday+5-2,7),"Su","M","Tu","W","Th","F","Sa")</f>
        <v>Th</v>
      </c>
      <c r="V36" s="25" t="str">
        <f>CHOOSE(1+MOD(startday+6-2,7),"Su","M","Tu","W","Th","F","Sa")</f>
        <v>F</v>
      </c>
      <c r="W36" s="26" t="str">
        <f>CHOOSE(1+MOD(startday+7-2,7),"Su","M","Tu","W","Th","F","Sa")</f>
        <v>Sa</v>
      </c>
      <c r="Y36" s="24" t="str">
        <f>CHOOSE(1+MOD(startday+1-2,7),"Su","M","Tu","W","Th","F","Sa")</f>
        <v>Su</v>
      </c>
      <c r="Z36" s="25" t="str">
        <f>CHOOSE(1+MOD(startday+2-2,7),"Su","M","Tu","W","Th","F","Sa")</f>
        <v>M</v>
      </c>
      <c r="AA36" s="25" t="str">
        <f>CHOOSE(1+MOD(startday+3-2,7),"Su","M","Tu","W","Th","F","Sa")</f>
        <v>Tu</v>
      </c>
      <c r="AB36" s="25" t="str">
        <f>CHOOSE(1+MOD(startday+4-2,7),"Su","M","Tu","W","Th","F","Sa")</f>
        <v>W</v>
      </c>
      <c r="AC36" s="25" t="str">
        <f>CHOOSE(1+MOD(startday+5-2,7),"Su","M","Tu","W","Th","F","Sa")</f>
        <v>Th</v>
      </c>
      <c r="AD36" s="25" t="str">
        <f>CHOOSE(1+MOD(startday+6-2,7),"Su","M","Tu","W","Th","F","Sa")</f>
        <v>F</v>
      </c>
      <c r="AE36" s="26" t="str">
        <f>CHOOSE(1+MOD(startday+7-2,7),"Su","M","Tu","W","Th","F","Sa")</f>
        <v>Sa</v>
      </c>
      <c r="AG36" s="5"/>
      <c r="AH36" s="34"/>
      <c r="AI36" s="35"/>
      <c r="AJ36" s="6"/>
    </row>
    <row r="37" spans="1:36" x14ac:dyDescent="0.2">
      <c r="A37" s="16" t="str">
        <f>IF(WEEKDAY(A35,1)=startday,A35,"")</f>
        <v/>
      </c>
      <c r="B37" s="17" t="str">
        <f>IF(A37="",IF(WEEKDAY(A35,1)=MOD(startday,7)+1,A35,""),A37+1)</f>
        <v/>
      </c>
      <c r="C37" s="17" t="str">
        <f>IF(B37="",IF(WEEKDAY(A35,1)=MOD(startday+1,7)+1,A35,""),B37+1)</f>
        <v/>
      </c>
      <c r="D37" s="17" t="str">
        <f>IF(C37="",IF(WEEKDAY(A35,1)=MOD(startday+2,7)+1,A35,""),C37+1)</f>
        <v/>
      </c>
      <c r="E37" s="17">
        <f>IF(D37="",IF(WEEKDAY(A35,1)=MOD(startday+3,7)+1,A35,""),D37+1)</f>
        <v>45778</v>
      </c>
      <c r="F37" s="17">
        <f>IF(E37="",IF(WEEKDAY(A35,1)=MOD(startday+4,7)+1,A35,""),E37+1)</f>
        <v>45779</v>
      </c>
      <c r="G37" s="18">
        <f>IF(F37="",IF(WEEKDAY(A35,1)=MOD(startday+5,7)+1,A35,""),F37+1)</f>
        <v>45780</v>
      </c>
      <c r="H37" s="2"/>
      <c r="I37" s="16">
        <f>IF(WEEKDAY(I35,1)=startday,I35,"")</f>
        <v>45809</v>
      </c>
      <c r="J37" s="40">
        <f>IF(I37="",IF(WEEKDAY(I35,1)=MOD(startday,7)+1,I35,""),I37+1)</f>
        <v>45810</v>
      </c>
      <c r="K37" s="38">
        <f>IF(J37="",IF(WEEKDAY(I35,1)=MOD(startday+1,7)+1,I35,""),J37+1)</f>
        <v>45811</v>
      </c>
      <c r="L37" s="17">
        <f>IF(K37="",IF(WEEKDAY(I35,1)=MOD(startday+2,7)+1,I35,""),K37+1)</f>
        <v>45812</v>
      </c>
      <c r="M37" s="17">
        <f>IF(L37="",IF(WEEKDAY(I35,1)=MOD(startday+3,7)+1,I35,""),L37+1)</f>
        <v>45813</v>
      </c>
      <c r="N37" s="17">
        <f>IF(M37="",IF(WEEKDAY(I35,1)=MOD(startday+4,7)+1,I35,""),M37+1)</f>
        <v>45814</v>
      </c>
      <c r="O37" s="18">
        <f>IF(N37="",IF(WEEKDAY(I35,1)=MOD(startday+5,7)+1,I35,""),N37+1)</f>
        <v>45815</v>
      </c>
      <c r="P37" s="2"/>
      <c r="Q37" s="16" t="str">
        <f>IF(WEEKDAY(Q35,1)=startday,Q35,"")</f>
        <v/>
      </c>
      <c r="R37" s="17" t="str">
        <f>IF(Q37="",IF(WEEKDAY(Q35,1)=MOD(startday,7)+1,Q35,""),Q37+1)</f>
        <v/>
      </c>
      <c r="S37" s="17">
        <f>IF(R37="",IF(WEEKDAY(Q35,1)=MOD(startday+1,7)+1,Q35,""),R37+1)</f>
        <v>45839</v>
      </c>
      <c r="T37" s="17">
        <f>IF(S37="",IF(WEEKDAY(Q35,1)=MOD(startday+2,7)+1,Q35,""),S37+1)</f>
        <v>45840</v>
      </c>
      <c r="U37" s="17">
        <f>IF(T37="",IF(WEEKDAY(Q35,1)=MOD(startday+3,7)+1,Q35,""),T37+1)</f>
        <v>45841</v>
      </c>
      <c r="V37" s="17">
        <f>IF(U37="",IF(WEEKDAY(Q35,1)=MOD(startday+4,7)+1,Q35,""),U37+1)</f>
        <v>45842</v>
      </c>
      <c r="W37" s="18">
        <f>IF(V37="",IF(WEEKDAY(Q35,1)=MOD(startday+5,7)+1,Q35,""),V37+1)</f>
        <v>45843</v>
      </c>
      <c r="Y37" s="16" t="str">
        <f>IF(WEEKDAY(Y35,1)=startday,Y35,"")</f>
        <v/>
      </c>
      <c r="Z37" s="17" t="str">
        <f>IF(Y37="",IF(WEEKDAY(Y35,1)=MOD(startday,7)+1,Y35,""),Y37+1)</f>
        <v/>
      </c>
      <c r="AA37" s="17" t="str">
        <f>IF(Z37="",IF(WEEKDAY(Y35,1)=MOD(startday+1,7)+1,Y35,""),Z37+1)</f>
        <v/>
      </c>
      <c r="AB37" s="17" t="str">
        <f>IF(AA37="",IF(WEEKDAY(Y35,1)=MOD(startday+2,7)+1,Y35,""),AA37+1)</f>
        <v/>
      </c>
      <c r="AC37" s="17" t="str">
        <f>IF(AB37="",IF(WEEKDAY(Y35,1)=MOD(startday+3,7)+1,Y35,""),AB37+1)</f>
        <v/>
      </c>
      <c r="AD37" s="17">
        <f>IF(AC37="",IF(WEEKDAY(Y35,1)=MOD(startday+4,7)+1,Y35,""),AC37+1)</f>
        <v>45870</v>
      </c>
      <c r="AE37" s="18">
        <f>IF(AD37="",IF(WEEKDAY(Y35,1)=MOD(startday+5,7)+1,Y35,""),AD37+1)</f>
        <v>45871</v>
      </c>
      <c r="AG37" s="5"/>
      <c r="AH37" s="34"/>
      <c r="AI37" s="35"/>
      <c r="AJ37" s="6"/>
    </row>
    <row r="38" spans="1:36" x14ac:dyDescent="0.2">
      <c r="A38" s="16">
        <f>IF(G37="","",IF(MONTH(G37+1)&lt;&gt;MONTH(G37),"",G37+1))</f>
        <v>45781</v>
      </c>
      <c r="B38" s="40">
        <f t="shared" ref="B38:G42" si="11">IF(A38="","",IF(MONTH(A38+1)&lt;&gt;MONTH(A38),"",A38+1))</f>
        <v>45782</v>
      </c>
      <c r="C38" s="38">
        <f t="shared" si="11"/>
        <v>45783</v>
      </c>
      <c r="D38" s="17">
        <f t="shared" si="11"/>
        <v>45784</v>
      </c>
      <c r="E38" s="17">
        <f t="shared" si="11"/>
        <v>45785</v>
      </c>
      <c r="F38" s="17">
        <f t="shared" si="11"/>
        <v>45786</v>
      </c>
      <c r="G38" s="18">
        <f t="shared" si="11"/>
        <v>45787</v>
      </c>
      <c r="H38" s="2"/>
      <c r="I38" s="16">
        <f>IF(O37="","",IF(MONTH(O37+1)&lt;&gt;MONTH(O37),"",O37+1))</f>
        <v>45816</v>
      </c>
      <c r="J38" s="17">
        <f t="shared" ref="J38:O42" si="12">IF(I38="","",IF(MONTH(I38+1)&lt;&gt;MONTH(I38),"",I38+1))</f>
        <v>45817</v>
      </c>
      <c r="K38" s="17">
        <f t="shared" si="12"/>
        <v>45818</v>
      </c>
      <c r="L38" s="17">
        <f t="shared" si="12"/>
        <v>45819</v>
      </c>
      <c r="M38" s="17">
        <f t="shared" si="12"/>
        <v>45820</v>
      </c>
      <c r="N38" s="17">
        <f t="shared" si="12"/>
        <v>45821</v>
      </c>
      <c r="O38" s="18">
        <f t="shared" si="12"/>
        <v>45822</v>
      </c>
      <c r="P38" s="2"/>
      <c r="Q38" s="16">
        <f>IF(W37="","",IF(MONTH(W37+1)&lt;&gt;MONTH(W37),"",W37+1))</f>
        <v>45844</v>
      </c>
      <c r="R38" s="17">
        <f t="shared" ref="R38:W42" si="13">IF(Q38="","",IF(MONTH(Q38+1)&lt;&gt;MONTH(Q38),"",Q38+1))</f>
        <v>45845</v>
      </c>
      <c r="S38" s="17">
        <f t="shared" si="13"/>
        <v>45846</v>
      </c>
      <c r="T38" s="17">
        <f t="shared" si="13"/>
        <v>45847</v>
      </c>
      <c r="U38" s="17">
        <f t="shared" si="13"/>
        <v>45848</v>
      </c>
      <c r="V38" s="17">
        <f t="shared" si="13"/>
        <v>45849</v>
      </c>
      <c r="W38" s="18">
        <f t="shared" si="13"/>
        <v>45850</v>
      </c>
      <c r="Y38" s="16">
        <f>IF(AE37="","",IF(MONTH(AE37+1)&lt;&gt;MONTH(AE37),"",AE37+1))</f>
        <v>45872</v>
      </c>
      <c r="Z38" s="17">
        <f t="shared" ref="Z38:AE42" si="14">IF(Y38="","",IF(MONTH(Y38+1)&lt;&gt;MONTH(Y38),"",Y38+1))</f>
        <v>45873</v>
      </c>
      <c r="AA38" s="17">
        <f t="shared" si="14"/>
        <v>45874</v>
      </c>
      <c r="AB38" s="17">
        <f t="shared" si="14"/>
        <v>45875</v>
      </c>
      <c r="AC38" s="17">
        <f t="shared" si="14"/>
        <v>45876</v>
      </c>
      <c r="AD38" s="17">
        <f t="shared" si="14"/>
        <v>45877</v>
      </c>
      <c r="AE38" s="18">
        <f t="shared" si="14"/>
        <v>45878</v>
      </c>
      <c r="AG38" s="5"/>
      <c r="AH38" s="34"/>
      <c r="AI38" s="35"/>
      <c r="AJ38" s="6"/>
    </row>
    <row r="39" spans="1:36" x14ac:dyDescent="0.2">
      <c r="A39" s="16">
        <f>IF(G38="","",IF(MONTH(G38+1)&lt;&gt;MONTH(G38),"",G38+1))</f>
        <v>45788</v>
      </c>
      <c r="B39" s="17">
        <f t="shared" si="11"/>
        <v>45789</v>
      </c>
      <c r="C39" s="17">
        <f t="shared" si="11"/>
        <v>45790</v>
      </c>
      <c r="D39" s="17">
        <f t="shared" si="11"/>
        <v>45791</v>
      </c>
      <c r="E39" s="17">
        <f t="shared" si="11"/>
        <v>45792</v>
      </c>
      <c r="F39" s="17">
        <f t="shared" si="11"/>
        <v>45793</v>
      </c>
      <c r="G39" s="18">
        <f t="shared" si="11"/>
        <v>45794</v>
      </c>
      <c r="H39" s="2"/>
      <c r="I39" s="16">
        <f>IF(O38="","",IF(MONTH(O38+1)&lt;&gt;MONTH(O38),"",O38+1))</f>
        <v>45823</v>
      </c>
      <c r="J39" s="17">
        <f t="shared" si="12"/>
        <v>45824</v>
      </c>
      <c r="K39" s="17">
        <f t="shared" si="12"/>
        <v>45825</v>
      </c>
      <c r="L39" s="17">
        <f t="shared" si="12"/>
        <v>45826</v>
      </c>
      <c r="M39" s="17">
        <f t="shared" si="12"/>
        <v>45827</v>
      </c>
      <c r="N39" s="38">
        <f t="shared" si="12"/>
        <v>45828</v>
      </c>
      <c r="O39" s="18">
        <f t="shared" si="12"/>
        <v>45829</v>
      </c>
      <c r="P39" s="2"/>
      <c r="Q39" s="16">
        <f>IF(W38="","",IF(MONTH(W38+1)&lt;&gt;MONTH(W38),"",W38+1))</f>
        <v>45851</v>
      </c>
      <c r="R39" s="17">
        <f t="shared" si="13"/>
        <v>45852</v>
      </c>
      <c r="S39" s="17">
        <f t="shared" si="13"/>
        <v>45853</v>
      </c>
      <c r="T39" s="17">
        <f t="shared" si="13"/>
        <v>45854</v>
      </c>
      <c r="U39" s="17">
        <f t="shared" si="13"/>
        <v>45855</v>
      </c>
      <c r="V39" s="17">
        <f t="shared" si="13"/>
        <v>45856</v>
      </c>
      <c r="W39" s="18">
        <f t="shared" si="13"/>
        <v>45857</v>
      </c>
      <c r="Y39" s="16">
        <f>IF(AE38="","",IF(MONTH(AE38+1)&lt;&gt;MONTH(AE38),"",AE38+1))</f>
        <v>45879</v>
      </c>
      <c r="Z39" s="17">
        <f t="shared" si="14"/>
        <v>45880</v>
      </c>
      <c r="AA39" s="17">
        <f t="shared" si="14"/>
        <v>45881</v>
      </c>
      <c r="AB39" s="17">
        <f t="shared" si="14"/>
        <v>45882</v>
      </c>
      <c r="AC39" s="17">
        <f t="shared" si="14"/>
        <v>45883</v>
      </c>
      <c r="AD39" s="17">
        <f t="shared" si="14"/>
        <v>45884</v>
      </c>
      <c r="AE39" s="18">
        <f t="shared" si="14"/>
        <v>45885</v>
      </c>
      <c r="AG39" s="5"/>
      <c r="AH39" s="34"/>
      <c r="AI39" s="35"/>
      <c r="AJ39" s="6"/>
    </row>
    <row r="40" spans="1:36" x14ac:dyDescent="0.2">
      <c r="A40" s="16">
        <f>IF(G39="","",IF(MONTH(G39+1)&lt;&gt;MONTH(G39),"",G39+1))</f>
        <v>45795</v>
      </c>
      <c r="B40" s="17">
        <f t="shared" si="11"/>
        <v>45796</v>
      </c>
      <c r="C40" s="17">
        <f t="shared" si="11"/>
        <v>45797</v>
      </c>
      <c r="D40" s="17">
        <f t="shared" si="11"/>
        <v>45798</v>
      </c>
      <c r="E40" s="17">
        <f t="shared" si="11"/>
        <v>45799</v>
      </c>
      <c r="F40" s="17">
        <f t="shared" si="11"/>
        <v>45800</v>
      </c>
      <c r="G40" s="18">
        <f t="shared" si="11"/>
        <v>45801</v>
      </c>
      <c r="H40" s="2"/>
      <c r="I40" s="16">
        <f>IF(O39="","",IF(MONTH(O39+1)&lt;&gt;MONTH(O39),"",O39+1))</f>
        <v>45830</v>
      </c>
      <c r="J40" s="38">
        <f t="shared" si="12"/>
        <v>45831</v>
      </c>
      <c r="K40" s="37">
        <f t="shared" si="12"/>
        <v>45832</v>
      </c>
      <c r="L40" s="17">
        <f t="shared" si="12"/>
        <v>45833</v>
      </c>
      <c r="M40" s="17">
        <f t="shared" si="12"/>
        <v>45834</v>
      </c>
      <c r="N40" s="17">
        <f t="shared" si="12"/>
        <v>45835</v>
      </c>
      <c r="O40" s="18">
        <f t="shared" si="12"/>
        <v>45836</v>
      </c>
      <c r="P40" s="2"/>
      <c r="Q40" s="16">
        <f>IF(W39="","",IF(MONTH(W39+1)&lt;&gt;MONTH(W39),"",W39+1))</f>
        <v>45858</v>
      </c>
      <c r="R40" s="17">
        <f t="shared" si="13"/>
        <v>45859</v>
      </c>
      <c r="S40" s="17">
        <f t="shared" si="13"/>
        <v>45860</v>
      </c>
      <c r="T40" s="17">
        <f t="shared" si="13"/>
        <v>45861</v>
      </c>
      <c r="U40" s="17">
        <f t="shared" si="13"/>
        <v>45862</v>
      </c>
      <c r="V40" s="17">
        <f t="shared" si="13"/>
        <v>45863</v>
      </c>
      <c r="W40" s="18">
        <f t="shared" si="13"/>
        <v>45864</v>
      </c>
      <c r="Y40" s="16">
        <f>IF(AE39="","",IF(MONTH(AE39+1)&lt;&gt;MONTH(AE39),"",AE39+1))</f>
        <v>45886</v>
      </c>
      <c r="Z40" s="17">
        <f t="shared" si="14"/>
        <v>45887</v>
      </c>
      <c r="AA40" s="17">
        <f t="shared" si="14"/>
        <v>45888</v>
      </c>
      <c r="AB40" s="17">
        <f t="shared" si="14"/>
        <v>45889</v>
      </c>
      <c r="AC40" s="17">
        <f t="shared" si="14"/>
        <v>45890</v>
      </c>
      <c r="AD40" s="17">
        <f t="shared" si="14"/>
        <v>45891</v>
      </c>
      <c r="AE40" s="18">
        <f t="shared" si="14"/>
        <v>45892</v>
      </c>
      <c r="AG40" s="5"/>
      <c r="AH40" s="34"/>
      <c r="AI40" s="35"/>
      <c r="AJ40" s="6"/>
    </row>
    <row r="41" spans="1:36" x14ac:dyDescent="0.2">
      <c r="A41" s="16">
        <f>IF(G40="","",IF(MONTH(G40+1)&lt;&gt;MONTH(G40),"",G40+1))</f>
        <v>45802</v>
      </c>
      <c r="B41" s="17">
        <f t="shared" si="11"/>
        <v>45803</v>
      </c>
      <c r="C41" s="17">
        <f t="shared" si="11"/>
        <v>45804</v>
      </c>
      <c r="D41" s="17">
        <f t="shared" si="11"/>
        <v>45805</v>
      </c>
      <c r="E41" s="17">
        <f t="shared" si="11"/>
        <v>45806</v>
      </c>
      <c r="F41" s="17">
        <f t="shared" si="11"/>
        <v>45807</v>
      </c>
      <c r="G41" s="18">
        <f t="shared" si="11"/>
        <v>45808</v>
      </c>
      <c r="H41" s="2"/>
      <c r="I41" s="16">
        <f>IF(O40="","",IF(MONTH(O40+1)&lt;&gt;MONTH(O40),"",O40+1))</f>
        <v>45837</v>
      </c>
      <c r="J41" s="17">
        <f t="shared" si="12"/>
        <v>45838</v>
      </c>
      <c r="K41" s="17" t="str">
        <f t="shared" si="12"/>
        <v/>
      </c>
      <c r="L41" s="17" t="str">
        <f t="shared" si="12"/>
        <v/>
      </c>
      <c r="M41" s="17" t="str">
        <f t="shared" si="12"/>
        <v/>
      </c>
      <c r="N41" s="17" t="str">
        <f t="shared" si="12"/>
        <v/>
      </c>
      <c r="O41" s="18" t="str">
        <f t="shared" si="12"/>
        <v/>
      </c>
      <c r="P41" s="2"/>
      <c r="Q41" s="16">
        <f>IF(W40="","",IF(MONTH(W40+1)&lt;&gt;MONTH(W40),"",W40+1))</f>
        <v>45865</v>
      </c>
      <c r="R41" s="17">
        <f t="shared" si="13"/>
        <v>45866</v>
      </c>
      <c r="S41" s="17">
        <f t="shared" si="13"/>
        <v>45867</v>
      </c>
      <c r="T41" s="17">
        <f t="shared" si="13"/>
        <v>45868</v>
      </c>
      <c r="U41" s="17">
        <f t="shared" si="13"/>
        <v>45869</v>
      </c>
      <c r="V41" s="17" t="str">
        <f t="shared" si="13"/>
        <v/>
      </c>
      <c r="W41" s="18" t="str">
        <f t="shared" si="13"/>
        <v/>
      </c>
      <c r="Y41" s="16">
        <f>IF(AE40="","",IF(MONTH(AE40+1)&lt;&gt;MONTH(AE40),"",AE40+1))</f>
        <v>45893</v>
      </c>
      <c r="Z41" s="17">
        <f t="shared" si="14"/>
        <v>45894</v>
      </c>
      <c r="AA41" s="17">
        <f t="shared" si="14"/>
        <v>45895</v>
      </c>
      <c r="AB41" s="17">
        <f t="shared" si="14"/>
        <v>45896</v>
      </c>
      <c r="AC41" s="17">
        <f t="shared" si="14"/>
        <v>45897</v>
      </c>
      <c r="AD41" s="17">
        <f t="shared" si="14"/>
        <v>45898</v>
      </c>
      <c r="AE41" s="18">
        <f t="shared" si="14"/>
        <v>45899</v>
      </c>
      <c r="AG41" s="5"/>
      <c r="AH41" s="64"/>
      <c r="AI41" s="64"/>
      <c r="AJ41" s="6"/>
    </row>
    <row r="42" spans="1:36" x14ac:dyDescent="0.2">
      <c r="A42" s="19" t="str">
        <f>IF(G41="","",IF(MONTH(G41+1)&lt;&gt;MONTH(G41),"",G41+1))</f>
        <v/>
      </c>
      <c r="B42" s="20" t="str">
        <f t="shared" si="11"/>
        <v/>
      </c>
      <c r="C42" s="20" t="str">
        <f t="shared" si="11"/>
        <v/>
      </c>
      <c r="D42" s="20" t="str">
        <f t="shared" si="11"/>
        <v/>
      </c>
      <c r="E42" s="20" t="str">
        <f t="shared" si="11"/>
        <v/>
      </c>
      <c r="F42" s="20" t="str">
        <f t="shared" si="11"/>
        <v/>
      </c>
      <c r="G42" s="21" t="str">
        <f t="shared" si="11"/>
        <v/>
      </c>
      <c r="H42" s="2"/>
      <c r="I42" s="19" t="str">
        <f>IF(O41="","",IF(MONTH(O41+1)&lt;&gt;MONTH(O41),"",O41+1))</f>
        <v/>
      </c>
      <c r="J42" s="20" t="str">
        <f t="shared" si="12"/>
        <v/>
      </c>
      <c r="K42" s="20" t="str">
        <f t="shared" si="12"/>
        <v/>
      </c>
      <c r="L42" s="20" t="str">
        <f t="shared" si="12"/>
        <v/>
      </c>
      <c r="M42" s="20" t="str">
        <f t="shared" si="12"/>
        <v/>
      </c>
      <c r="N42" s="20" t="str">
        <f t="shared" si="12"/>
        <v/>
      </c>
      <c r="O42" s="21" t="str">
        <f t="shared" si="12"/>
        <v/>
      </c>
      <c r="P42" s="2"/>
      <c r="Q42" s="19" t="str">
        <f>IF(W41="","",IF(MONTH(W41+1)&lt;&gt;MONTH(W41),"",W41+1))</f>
        <v/>
      </c>
      <c r="R42" s="20" t="str">
        <f t="shared" si="13"/>
        <v/>
      </c>
      <c r="S42" s="20" t="str">
        <f t="shared" si="13"/>
        <v/>
      </c>
      <c r="T42" s="20" t="str">
        <f t="shared" si="13"/>
        <v/>
      </c>
      <c r="U42" s="20" t="str">
        <f t="shared" si="13"/>
        <v/>
      </c>
      <c r="V42" s="20" t="str">
        <f t="shared" si="13"/>
        <v/>
      </c>
      <c r="W42" s="21" t="str">
        <f t="shared" si="13"/>
        <v/>
      </c>
      <c r="Y42" s="19">
        <f>IF(AE41="","",IF(MONTH(AE41+1)&lt;&gt;MONTH(AE41),"",AE41+1))</f>
        <v>45900</v>
      </c>
      <c r="Z42" s="20" t="str">
        <f t="shared" si="14"/>
        <v/>
      </c>
      <c r="AA42" s="20" t="str">
        <f t="shared" si="14"/>
        <v/>
      </c>
      <c r="AB42" s="20" t="str">
        <f t="shared" si="14"/>
        <v/>
      </c>
      <c r="AC42" s="20" t="str">
        <f t="shared" si="14"/>
        <v/>
      </c>
      <c r="AD42" s="20" t="str">
        <f t="shared" si="14"/>
        <v/>
      </c>
      <c r="AE42" s="21" t="str">
        <f t="shared" si="14"/>
        <v/>
      </c>
      <c r="AG42" s="46" t="s">
        <v>8</v>
      </c>
      <c r="AH42" s="47"/>
      <c r="AI42" s="47"/>
      <c r="AJ42" s="48"/>
    </row>
    <row r="43" spans="1:36" x14ac:dyDescent="0.2">
      <c r="AG43" s="1"/>
      <c r="AH43" s="1"/>
      <c r="AJ43" s="1"/>
    </row>
    <row r="44" spans="1:36" x14ac:dyDescent="0.2">
      <c r="AG44" s="1"/>
      <c r="AH44" s="1"/>
      <c r="AJ44" s="1"/>
    </row>
  </sheetData>
  <mergeCells count="26">
    <mergeCell ref="AH41:AI41"/>
    <mergeCell ref="A35:G35"/>
    <mergeCell ref="I35:O35"/>
    <mergeCell ref="Q35:W35"/>
    <mergeCell ref="Y35:AE35"/>
    <mergeCell ref="A26:G26"/>
    <mergeCell ref="I26:O26"/>
    <mergeCell ref="Q26:W26"/>
    <mergeCell ref="Y26:AE26"/>
    <mergeCell ref="I7:W7"/>
    <mergeCell ref="AG42:AJ42"/>
    <mergeCell ref="AI2:AJ2"/>
    <mergeCell ref="A4:C4"/>
    <mergeCell ref="E4:G4"/>
    <mergeCell ref="I4:K4"/>
    <mergeCell ref="E3:G3"/>
    <mergeCell ref="A3:C3"/>
    <mergeCell ref="A6:AE6"/>
    <mergeCell ref="Y17:AE17"/>
    <mergeCell ref="A8:G8"/>
    <mergeCell ref="Y8:AE8"/>
    <mergeCell ref="A17:G17"/>
    <mergeCell ref="I8:W9"/>
    <mergeCell ref="I17:O17"/>
    <mergeCell ref="Q17:W17"/>
    <mergeCell ref="AG7:AJ7"/>
  </mergeCells>
  <phoneticPr fontId="0" type="noConversion"/>
  <conditionalFormatting sqref="A10:G15 I37:O42 Q37:W42 Y10:AE15 A19:G24 I19:O24 Q19:W24 Y19:AE24 A28:G33 I28:O33 Q28:W33 Y28:AE33 A37:G42 Y37:AE42">
    <cfRule type="cellIs" dxfId="1" priority="2" stopIfTrue="1" operator="equal">
      <formula>""</formula>
    </cfRule>
  </conditionalFormatting>
  <conditionalFormatting sqref="A10:G15 Y10:AE15 A19:G24 I19:O24 Q19:W24 Y19:AE24 A28:G33 I28:O33 Q28:W33 Y28:AE33 A37:G42 I37:O42 Q37:W42 Y37:AE42">
    <cfRule type="expression" dxfId="0" priority="1" stopIfTrue="1">
      <formula>AND(A10&lt;&gt;"",NOT(ISERROR(MATCH(A10,$AH$9:$AH$40,0))))</formula>
    </cfRule>
  </conditionalFormatting>
  <hyperlinks>
    <hyperlink ref="A2" r:id="rId1"/>
  </hyperlinks>
  <printOptions horizontalCentered="1"/>
  <pageMargins left="0.5" right="0.5" top="0.5" bottom="0.5" header="0.5" footer="0.5"/>
  <pageSetup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AcademicYear</vt:lpstr>
      <vt:lpstr>month</vt:lpstr>
      <vt:lpstr>AcademicYear!Print_Area</vt:lpstr>
      <vt:lpstr>startday</vt:lpstr>
      <vt:lpstr>year</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Academic Year Calendar</dc:title>
  <dc:creator>Vertex42.com</dc:creator>
  <dc:description>(c) 2007-2018 Vertex42 LLC. All rights reserved.</dc:description>
  <cp:lastModifiedBy>Anne Marie Swinburne</cp:lastModifiedBy>
  <cp:lastPrinted>2024-04-10T09:46:40Z</cp:lastPrinted>
  <dcterms:created xsi:type="dcterms:W3CDTF">2004-08-16T18:44:14Z</dcterms:created>
  <dcterms:modified xsi:type="dcterms:W3CDTF">2024-04-12T12:37:21Z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2007-2018 Vertex42 LLC</vt:lpwstr>
  </property>
  <property fmtid="{D5CDD505-2E9C-101B-9397-08002B2CF9AE}" pid="3" name="Version">
    <vt:lpwstr>1.2.1</vt:lpwstr>
  </property>
  <property fmtid="{D5CDD505-2E9C-101B-9397-08002B2CF9AE}" pid="4" name="Source">
    <vt:lpwstr>https://www.vertex42.com/calendars/academic-calendar.html</vt:lpwstr>
  </property>
</Properties>
</file>